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31"/>
  <workbookPr showInkAnnotation="0" codeName="ThisWorkbook" checkCompatibility="1" autoCompressPictures="0"/>
  <mc:AlternateContent xmlns:mc="http://schemas.openxmlformats.org/markup-compatibility/2006">
    <mc:Choice Requires="x15">
      <x15ac:absPath xmlns:x15ac="http://schemas.microsoft.com/office/spreadsheetml/2010/11/ac" url="/Users/elizabeth/Desktop/CCA Administrative/"/>
    </mc:Choice>
  </mc:AlternateContent>
  <xr:revisionPtr revIDLastSave="0" documentId="13_ncr:1_{0C172E97-2E0C-0F4A-8853-FDDBE8EFF7E0}" xr6:coauthVersionLast="47" xr6:coauthVersionMax="47" xr10:uidLastSave="{00000000-0000-0000-0000-000000000000}"/>
  <bookViews>
    <workbookView xWindow="1740" yWindow="600" windowWidth="25420" windowHeight="16420" tabRatio="517" xr2:uid="{00000000-000D-0000-FFFF-FFFF00000000}"/>
  </bookViews>
  <sheets>
    <sheet name="School Calendar" sheetId="5" r:id="rId1"/>
    <sheet name="Sheet1" sheetId="4" r:id="rId2"/>
  </sheets>
  <definedNames>
    <definedName name="month" localSheetId="0">'School Calendar'!$AR$8</definedName>
    <definedName name="month">#REF!</definedName>
    <definedName name="monthNames">{"January","February","March","April","May","June","July","August","September","October","November","December"}</definedName>
    <definedName name="_xlnm.Print_Area" localSheetId="0">'School Calendar'!$A$1:$AN$48</definedName>
    <definedName name="startday" localSheetId="0">'School Calendar'!$AR$10</definedName>
    <definedName name="startday">#REF!</definedName>
    <definedName name="WeekDay">{1,2,3,4,5,6,7}</definedName>
    <definedName name="weekDayNames">{"Su","M","Tu","W","Th","F","Sa"}</definedName>
    <definedName name="WeekNo">{1;2;3;4;5;6}</definedName>
    <definedName name="year" localSheetId="0">'School Calendar'!$AR$6</definedName>
    <definedName name="year">#REF!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4" i="5" l="1"/>
  <c r="W32" i="5"/>
  <c r="V32" i="5"/>
  <c r="U32" i="5"/>
  <c r="T32" i="5"/>
  <c r="S32" i="5"/>
  <c r="R32" i="5"/>
  <c r="Q32" i="5"/>
  <c r="O32" i="5"/>
  <c r="N32" i="5"/>
  <c r="M32" i="5"/>
  <c r="L32" i="5"/>
  <c r="K32" i="5"/>
  <c r="J32" i="5"/>
  <c r="I32" i="5"/>
  <c r="AM23" i="5"/>
  <c r="AL23" i="5"/>
  <c r="AK23" i="5"/>
  <c r="AJ23" i="5"/>
  <c r="AI23" i="5"/>
  <c r="AH23" i="5"/>
  <c r="AG23" i="5"/>
  <c r="AE23" i="5"/>
  <c r="AD23" i="5"/>
  <c r="AC23" i="5"/>
  <c r="AB23" i="5"/>
  <c r="AA23" i="5"/>
  <c r="Z23" i="5"/>
  <c r="Y23" i="5"/>
  <c r="W23" i="5"/>
  <c r="V23" i="5"/>
  <c r="U23" i="5"/>
  <c r="T23" i="5"/>
  <c r="S23" i="5"/>
  <c r="R23" i="5"/>
  <c r="Q23" i="5"/>
  <c r="O23" i="5"/>
  <c r="N23" i="5"/>
  <c r="M23" i="5"/>
  <c r="L23" i="5"/>
  <c r="K23" i="5"/>
  <c r="J23" i="5"/>
  <c r="I23" i="5"/>
  <c r="AM14" i="5"/>
  <c r="AL14" i="5"/>
  <c r="AK14" i="5"/>
  <c r="AJ14" i="5"/>
  <c r="AI14" i="5"/>
  <c r="AH14" i="5"/>
  <c r="AG14" i="5"/>
  <c r="AE14" i="5"/>
  <c r="AD14" i="5"/>
  <c r="AC14" i="5"/>
  <c r="AB14" i="5"/>
  <c r="AA14" i="5"/>
  <c r="Z14" i="5"/>
  <c r="Y14" i="5"/>
  <c r="W14" i="5"/>
  <c r="V14" i="5"/>
  <c r="U14" i="5"/>
  <c r="T14" i="5"/>
  <c r="S14" i="5"/>
  <c r="R14" i="5"/>
  <c r="Q14" i="5"/>
  <c r="O14" i="5"/>
  <c r="N14" i="5"/>
  <c r="M14" i="5"/>
  <c r="L14" i="5"/>
  <c r="K14" i="5"/>
  <c r="J14" i="5"/>
  <c r="I14" i="5"/>
  <c r="AM5" i="5"/>
  <c r="AL5" i="5"/>
  <c r="AK5" i="5"/>
  <c r="AJ5" i="5"/>
  <c r="AI5" i="5"/>
  <c r="AH5" i="5"/>
  <c r="AG5" i="5"/>
  <c r="AE5" i="5"/>
  <c r="AD5" i="5"/>
  <c r="AC5" i="5"/>
  <c r="AB5" i="5"/>
  <c r="AA5" i="5"/>
  <c r="Z5" i="5"/>
  <c r="Y5" i="5"/>
  <c r="W5" i="5"/>
  <c r="V5" i="5"/>
  <c r="U5" i="5"/>
  <c r="T5" i="5"/>
  <c r="S5" i="5"/>
  <c r="R5" i="5"/>
  <c r="Q5" i="5"/>
  <c r="O5" i="5"/>
  <c r="N5" i="5"/>
  <c r="M5" i="5"/>
  <c r="L5" i="5"/>
  <c r="K5" i="5"/>
  <c r="J5" i="5"/>
  <c r="I5" i="5"/>
  <c r="Q4" i="5" l="1"/>
  <c r="I6" i="5" a="1"/>
  <c r="M11" i="5" s="1"/>
  <c r="I8" i="5" l="1"/>
  <c r="M10" i="5"/>
  <c r="L11" i="5"/>
  <c r="L9" i="5"/>
  <c r="K7" i="5"/>
  <c r="O8" i="5"/>
  <c r="J9" i="5"/>
  <c r="O6" i="5"/>
  <c r="M7" i="5"/>
  <c r="O11" i="5"/>
  <c r="J6" i="5"/>
  <c r="L10" i="5"/>
  <c r="K6" i="5"/>
  <c r="I6" i="5"/>
  <c r="O7" i="5"/>
  <c r="N10" i="5"/>
  <c r="L8" i="5"/>
  <c r="J11" i="5"/>
  <c r="J7" i="5"/>
  <c r="N6" i="5"/>
  <c r="N9" i="5"/>
  <c r="K11" i="5"/>
  <c r="I7" i="5"/>
  <c r="M6" i="5"/>
  <c r="M8" i="5"/>
  <c r="O9" i="5"/>
  <c r="L7" i="5"/>
  <c r="I9" i="5"/>
  <c r="K10" i="5"/>
  <c r="I11" i="5"/>
  <c r="N11" i="5"/>
  <c r="I10" i="5"/>
  <c r="J10" i="5"/>
  <c r="L6" i="5"/>
  <c r="K8" i="5"/>
  <c r="J8" i="5"/>
  <c r="N7" i="5"/>
  <c r="M9" i="5"/>
  <c r="O10" i="5"/>
  <c r="N8" i="5"/>
  <c r="K9" i="5"/>
  <c r="Y4" i="5"/>
  <c r="Q6" i="5" a="1"/>
  <c r="U10" i="5" l="1"/>
  <c r="S10" i="5"/>
  <c r="V8" i="5"/>
  <c r="U11" i="5"/>
  <c r="V10" i="5"/>
  <c r="T8" i="5"/>
  <c r="U7" i="5"/>
  <c r="S7" i="5"/>
  <c r="W11" i="5"/>
  <c r="Q6" i="5"/>
  <c r="Q11" i="5"/>
  <c r="R6" i="5"/>
  <c r="W6" i="5"/>
  <c r="S11" i="5"/>
  <c r="Q8" i="5"/>
  <c r="V7" i="5"/>
  <c r="U9" i="5"/>
  <c r="T9" i="5"/>
  <c r="T11" i="5"/>
  <c r="Q9" i="5"/>
  <c r="V6" i="5"/>
  <c r="R11" i="5"/>
  <c r="R9" i="5"/>
  <c r="U8" i="5"/>
  <c r="S9" i="5"/>
  <c r="Q7" i="5"/>
  <c r="R10" i="5"/>
  <c r="R7" i="5"/>
  <c r="S6" i="5"/>
  <c r="U6" i="5"/>
  <c r="T10" i="5"/>
  <c r="V9" i="5"/>
  <c r="V11" i="5"/>
  <c r="R8" i="5"/>
  <c r="W10" i="5"/>
  <c r="W7" i="5"/>
  <c r="Q10" i="5"/>
  <c r="T6" i="5"/>
  <c r="W9" i="5"/>
  <c r="W8" i="5"/>
  <c r="T7" i="5"/>
  <c r="S8" i="5"/>
  <c r="Y6" i="5" a="1"/>
  <c r="AG4" i="5"/>
  <c r="AB7" i="5" l="1"/>
  <c r="Y10" i="5"/>
  <c r="Y9" i="5"/>
  <c r="AC10" i="5"/>
  <c r="AA9" i="5"/>
  <c r="Z9" i="5"/>
  <c r="AC6" i="5"/>
  <c r="Y11" i="5"/>
  <c r="AA6" i="5"/>
  <c r="AE7" i="5"/>
  <c r="Z6" i="5"/>
  <c r="Y6" i="5"/>
  <c r="AE8" i="5"/>
  <c r="AD9" i="5"/>
  <c r="Y8" i="5"/>
  <c r="AC7" i="5"/>
  <c r="AA11" i="5"/>
  <c r="AD7" i="5"/>
  <c r="AD10" i="5"/>
  <c r="AC11" i="5"/>
  <c r="AC8" i="5"/>
  <c r="AE9" i="5"/>
  <c r="AB11" i="5"/>
  <c r="AD6" i="5"/>
  <c r="AB6" i="5"/>
  <c r="AE6" i="5"/>
  <c r="AC9" i="5"/>
  <c r="Z8" i="5"/>
  <c r="AE11" i="5"/>
  <c r="Z11" i="5"/>
  <c r="AA10" i="5"/>
  <c r="AA7" i="5"/>
  <c r="AE10" i="5"/>
  <c r="AA8" i="5"/>
  <c r="AD11" i="5"/>
  <c r="Z7" i="5"/>
  <c r="AB9" i="5"/>
  <c r="Z10" i="5"/>
  <c r="Y7" i="5"/>
  <c r="AD8" i="5"/>
  <c r="AB8" i="5"/>
  <c r="AB10" i="5"/>
  <c r="AG6" i="5" a="1"/>
  <c r="I13" i="5"/>
  <c r="I15" i="5" l="1" a="1"/>
  <c r="Q13" i="5"/>
  <c r="AG9" i="5"/>
  <c r="AL10" i="5"/>
  <c r="AH9" i="5"/>
  <c r="AG6" i="5"/>
  <c r="AM10" i="5"/>
  <c r="AL9" i="5"/>
  <c r="AJ8" i="5"/>
  <c r="AG11" i="5"/>
  <c r="AJ6" i="5"/>
  <c r="AG7" i="5"/>
  <c r="AL11" i="5"/>
  <c r="AK11" i="5"/>
  <c r="AM11" i="5"/>
  <c r="AJ11" i="5"/>
  <c r="AI6" i="5"/>
  <c r="AI10" i="5"/>
  <c r="AK9" i="5"/>
  <c r="AI11" i="5"/>
  <c r="AG10" i="5"/>
  <c r="AH11" i="5"/>
  <c r="AJ10" i="5"/>
  <c r="AH8" i="5"/>
  <c r="AK8" i="5"/>
  <c r="AM6" i="5"/>
  <c r="AM9" i="5"/>
  <c r="AL7" i="5"/>
  <c r="AG8" i="5"/>
  <c r="AL6" i="5"/>
  <c r="AI8" i="5"/>
  <c r="AK10" i="5"/>
  <c r="AJ7" i="5"/>
  <c r="AM7" i="5"/>
  <c r="AI7" i="5"/>
  <c r="AJ9" i="5"/>
  <c r="AM8" i="5"/>
  <c r="AL8" i="5"/>
  <c r="AK6" i="5"/>
  <c r="AH7" i="5"/>
  <c r="AK7" i="5"/>
  <c r="AH6" i="5"/>
  <c r="AI9" i="5"/>
  <c r="AH10" i="5"/>
  <c r="Y13" i="5" l="1"/>
  <c r="Q15" i="5" a="1"/>
  <c r="J19" i="5"/>
  <c r="L20" i="5"/>
  <c r="J17" i="5"/>
  <c r="N18" i="5"/>
  <c r="M15" i="5"/>
  <c r="N19" i="5"/>
  <c r="I15" i="5"/>
  <c r="K19" i="5"/>
  <c r="M18" i="5"/>
  <c r="L16" i="5"/>
  <c r="I17" i="5"/>
  <c r="K15" i="5"/>
  <c r="N15" i="5"/>
  <c r="O19" i="5"/>
  <c r="L15" i="5"/>
  <c r="K20" i="5"/>
  <c r="J15" i="5"/>
  <c r="J18" i="5"/>
  <c r="O18" i="5"/>
  <c r="M17" i="5"/>
  <c r="L19" i="5"/>
  <c r="K17" i="5"/>
  <c r="O20" i="5"/>
  <c r="I20" i="5"/>
  <c r="I19" i="5"/>
  <c r="N16" i="5"/>
  <c r="N17" i="5"/>
  <c r="O16" i="5"/>
  <c r="L18" i="5"/>
  <c r="K18" i="5"/>
  <c r="I18" i="5"/>
  <c r="M19" i="5"/>
  <c r="J16" i="5"/>
  <c r="M16" i="5"/>
  <c r="N20" i="5"/>
  <c r="O15" i="5"/>
  <c r="J20" i="5"/>
  <c r="I16" i="5"/>
  <c r="L17" i="5"/>
  <c r="M20" i="5"/>
  <c r="O17" i="5"/>
  <c r="K16" i="5"/>
  <c r="AG13" i="5" l="1"/>
  <c r="Y15" i="5" a="1"/>
  <c r="T17" i="5"/>
  <c r="W16" i="5"/>
  <c r="S18" i="5"/>
  <c r="T18" i="5"/>
  <c r="S19" i="5"/>
  <c r="V19" i="5"/>
  <c r="U16" i="5"/>
  <c r="Q15" i="5"/>
  <c r="W15" i="5"/>
  <c r="T19" i="5"/>
  <c r="R15" i="5"/>
  <c r="R17" i="5"/>
  <c r="W20" i="5"/>
  <c r="V17" i="5"/>
  <c r="W18" i="5"/>
  <c r="S16" i="5"/>
  <c r="Q17" i="5"/>
  <c r="Q18" i="5"/>
  <c r="W19" i="5"/>
  <c r="U15" i="5"/>
  <c r="Q19" i="5"/>
  <c r="R16" i="5"/>
  <c r="V15" i="5"/>
  <c r="V16" i="5"/>
  <c r="S20" i="5"/>
  <c r="U18" i="5"/>
  <c r="W17" i="5"/>
  <c r="R19" i="5"/>
  <c r="R18" i="5"/>
  <c r="U19" i="5"/>
  <c r="V20" i="5"/>
  <c r="R20" i="5"/>
  <c r="Q16" i="5"/>
  <c r="T20" i="5"/>
  <c r="U20" i="5"/>
  <c r="T16" i="5"/>
  <c r="T15" i="5"/>
  <c r="U17" i="5"/>
  <c r="S15" i="5"/>
  <c r="S17" i="5"/>
  <c r="Q20" i="5"/>
  <c r="V18" i="5"/>
  <c r="AD17" i="5" l="1"/>
  <c r="AC17" i="5"/>
  <c r="Z20" i="5"/>
  <c r="AD20" i="5"/>
  <c r="AB19" i="5"/>
  <c r="AC20" i="5"/>
  <c r="Y16" i="5"/>
  <c r="AE20" i="5"/>
  <c r="Y15" i="5"/>
  <c r="Z19" i="5"/>
  <c r="Z18" i="5"/>
  <c r="AD15" i="5"/>
  <c r="AB16" i="5"/>
  <c r="AC16" i="5"/>
  <c r="AE16" i="5"/>
  <c r="AA18" i="5"/>
  <c r="Z17" i="5"/>
  <c r="Z15" i="5"/>
  <c r="AE17" i="5"/>
  <c r="AB17" i="5"/>
  <c r="AC19" i="5"/>
  <c r="Y20" i="5"/>
  <c r="AC15" i="5"/>
  <c r="Z16" i="5"/>
  <c r="AE18" i="5"/>
  <c r="AA15" i="5"/>
  <c r="AC18" i="5"/>
  <c r="Y19" i="5"/>
  <c r="Y17" i="5"/>
  <c r="AB20" i="5"/>
  <c r="AD18" i="5"/>
  <c r="AB18" i="5"/>
  <c r="AE15" i="5"/>
  <c r="AD16" i="5"/>
  <c r="Y18" i="5"/>
  <c r="AB15" i="5"/>
  <c r="AA20" i="5"/>
  <c r="AA19" i="5"/>
  <c r="AA16" i="5"/>
  <c r="AD19" i="5"/>
  <c r="AE19" i="5"/>
  <c r="AA17" i="5"/>
  <c r="AG15" i="5" a="1"/>
  <c r="I22" i="5"/>
  <c r="Q22" i="5" l="1"/>
  <c r="I24" i="5" a="1"/>
  <c r="AH20" i="5"/>
  <c r="AH17" i="5"/>
  <c r="AM20" i="5"/>
  <c r="AK19" i="5"/>
  <c r="AI17" i="5"/>
  <c r="AJ16" i="5"/>
  <c r="AM17" i="5"/>
  <c r="AI16" i="5"/>
  <c r="AG20" i="5"/>
  <c r="AL17" i="5"/>
  <c r="AG18" i="5"/>
  <c r="AI19" i="5"/>
  <c r="AK18" i="5"/>
  <c r="AG15" i="5"/>
  <c r="AL18" i="5"/>
  <c r="AG16" i="5"/>
  <c r="AL16" i="5"/>
  <c r="AH19" i="5"/>
  <c r="AM18" i="5"/>
  <c r="AK17" i="5"/>
  <c r="AI18" i="5"/>
  <c r="AJ17" i="5"/>
  <c r="AM16" i="5"/>
  <c r="AM19" i="5"/>
  <c r="AL20" i="5"/>
  <c r="AL19" i="5"/>
  <c r="AH15" i="5"/>
  <c r="AL15" i="5"/>
  <c r="AJ19" i="5"/>
  <c r="AH18" i="5"/>
  <c r="AJ15" i="5"/>
  <c r="AJ20" i="5"/>
  <c r="AK20" i="5"/>
  <c r="AH16" i="5"/>
  <c r="AG19" i="5"/>
  <c r="AM15" i="5"/>
  <c r="AG17" i="5"/>
  <c r="AK15" i="5"/>
  <c r="AK16" i="5"/>
  <c r="AJ18" i="5"/>
  <c r="AI20" i="5"/>
  <c r="AI15" i="5"/>
  <c r="I29" i="5" l="1"/>
  <c r="N26" i="5"/>
  <c r="J26" i="5"/>
  <c r="O28" i="5"/>
  <c r="K29" i="5"/>
  <c r="I24" i="5"/>
  <c r="K27" i="5"/>
  <c r="J24" i="5"/>
  <c r="K24" i="5"/>
  <c r="J27" i="5"/>
  <c r="L29" i="5"/>
  <c r="K26" i="5"/>
  <c r="I28" i="5"/>
  <c r="I25" i="5"/>
  <c r="L25" i="5"/>
  <c r="M25" i="5"/>
  <c r="J28" i="5"/>
  <c r="M26" i="5"/>
  <c r="M28" i="5"/>
  <c r="L24" i="5"/>
  <c r="O29" i="5"/>
  <c r="N27" i="5"/>
  <c r="N28" i="5"/>
  <c r="L27" i="5"/>
  <c r="J25" i="5"/>
  <c r="N29" i="5"/>
  <c r="M24" i="5"/>
  <c r="O26" i="5"/>
  <c r="K25" i="5"/>
  <c r="N25" i="5"/>
  <c r="L28" i="5"/>
  <c r="K28" i="5"/>
  <c r="O25" i="5"/>
  <c r="J29" i="5"/>
  <c r="O27" i="5"/>
  <c r="M29" i="5"/>
  <c r="L26" i="5"/>
  <c r="I27" i="5"/>
  <c r="I26" i="5"/>
  <c r="N24" i="5"/>
  <c r="O24" i="5"/>
  <c r="M27" i="5"/>
  <c r="Q24" i="5" a="1"/>
  <c r="Y22" i="5"/>
  <c r="R29" i="5" l="1"/>
  <c r="U29" i="5"/>
  <c r="Q24" i="5"/>
  <c r="R26" i="5"/>
  <c r="W28" i="5"/>
  <c r="Q28" i="5"/>
  <c r="Q29" i="5"/>
  <c r="T24" i="5"/>
  <c r="S25" i="5"/>
  <c r="S27" i="5"/>
  <c r="U25" i="5"/>
  <c r="T26" i="5"/>
  <c r="S24" i="5"/>
  <c r="Q26" i="5"/>
  <c r="S26" i="5"/>
  <c r="R28" i="5"/>
  <c r="V29" i="5"/>
  <c r="U28" i="5"/>
  <c r="T27" i="5"/>
  <c r="U26" i="5"/>
  <c r="U27" i="5"/>
  <c r="W27" i="5"/>
  <c r="R24" i="5"/>
  <c r="U24" i="5"/>
  <c r="Q25" i="5"/>
  <c r="V28" i="5"/>
  <c r="S28" i="5"/>
  <c r="W24" i="5"/>
  <c r="T25" i="5"/>
  <c r="W29" i="5"/>
  <c r="V24" i="5"/>
  <c r="W26" i="5"/>
  <c r="W25" i="5"/>
  <c r="T28" i="5"/>
  <c r="V25" i="5"/>
  <c r="R25" i="5"/>
  <c r="Q27" i="5"/>
  <c r="T29" i="5"/>
  <c r="V27" i="5"/>
  <c r="V26" i="5"/>
  <c r="R27" i="5"/>
  <c r="S29" i="5"/>
  <c r="AG22" i="5"/>
  <c r="Y24" i="5" a="1"/>
  <c r="AD25" i="5" l="1"/>
  <c r="AC28" i="5"/>
  <c r="AB25" i="5"/>
  <c r="AA24" i="5"/>
  <c r="Y29" i="5"/>
  <c r="AE25" i="5"/>
  <c r="AA27" i="5"/>
  <c r="AA28" i="5"/>
  <c r="AA25" i="5"/>
  <c r="AD24" i="5"/>
  <c r="AC29" i="5"/>
  <c r="Z26" i="5"/>
  <c r="AD26" i="5"/>
  <c r="Z29" i="5"/>
  <c r="Y24" i="5"/>
  <c r="AA26" i="5"/>
  <c r="AC25" i="5"/>
  <c r="AB24" i="5"/>
  <c r="Z28" i="5"/>
  <c r="Y25" i="5"/>
  <c r="AE24" i="5"/>
  <c r="AD27" i="5"/>
  <c r="AE28" i="5"/>
  <c r="AE29" i="5"/>
  <c r="Y28" i="5"/>
  <c r="AD28" i="5"/>
  <c r="AA29" i="5"/>
  <c r="AB28" i="5"/>
  <c r="Z24" i="5"/>
  <c r="AC27" i="5"/>
  <c r="Y26" i="5"/>
  <c r="AB27" i="5"/>
  <c r="AE27" i="5"/>
  <c r="AC26" i="5"/>
  <c r="AC24" i="5"/>
  <c r="AD29" i="5"/>
  <c r="AB29" i="5"/>
  <c r="AE26" i="5"/>
  <c r="Z27" i="5"/>
  <c r="AB26" i="5"/>
  <c r="Z25" i="5"/>
  <c r="Y27" i="5"/>
  <c r="AG24" i="5" a="1"/>
  <c r="I31" i="5"/>
  <c r="I33" i="5" l="1" a="1"/>
  <c r="Q31" i="5"/>
  <c r="Q33" i="5" s="1" a="1"/>
  <c r="AG25" i="5"/>
  <c r="AH24" i="5"/>
  <c r="AL26" i="5"/>
  <c r="AI27" i="5"/>
  <c r="AM29" i="5"/>
  <c r="AH29" i="5"/>
  <c r="AK24" i="5"/>
  <c r="AL24" i="5"/>
  <c r="AM27" i="5"/>
  <c r="AJ25" i="5"/>
  <c r="AI24" i="5"/>
  <c r="AL27" i="5"/>
  <c r="AM26" i="5"/>
  <c r="AK28" i="5"/>
  <c r="AH27" i="5"/>
  <c r="AJ27" i="5"/>
  <c r="AG27" i="5"/>
  <c r="AM25" i="5"/>
  <c r="AJ24" i="5"/>
  <c r="AJ26" i="5"/>
  <c r="AK29" i="5"/>
  <c r="AK26" i="5"/>
  <c r="AI26" i="5"/>
  <c r="AM28" i="5"/>
  <c r="AI29" i="5"/>
  <c r="AG26" i="5"/>
  <c r="AM24" i="5"/>
  <c r="AK25" i="5"/>
  <c r="AL28" i="5"/>
  <c r="AL25" i="5"/>
  <c r="AH28" i="5"/>
  <c r="AG28" i="5"/>
  <c r="AH25" i="5"/>
  <c r="AJ28" i="5"/>
  <c r="AG29" i="5"/>
  <c r="AG24" i="5"/>
  <c r="AK27" i="5"/>
  <c r="AJ29" i="5"/>
  <c r="AI28" i="5"/>
  <c r="AH26" i="5"/>
  <c r="AI25" i="5"/>
  <c r="AL29" i="5"/>
  <c r="W36" i="5" l="1"/>
  <c r="T35" i="5"/>
  <c r="R33" i="5"/>
  <c r="U33" i="5"/>
  <c r="W34" i="5"/>
  <c r="U34" i="5"/>
  <c r="R38" i="5"/>
  <c r="U37" i="5"/>
  <c r="S35" i="5"/>
  <c r="S36" i="5"/>
  <c r="V36" i="5"/>
  <c r="S33" i="5"/>
  <c r="R35" i="5"/>
  <c r="S34" i="5"/>
  <c r="T38" i="5"/>
  <c r="V37" i="5"/>
  <c r="T36" i="5"/>
  <c r="V34" i="5"/>
  <c r="W33" i="5"/>
  <c r="S38" i="5"/>
  <c r="T37" i="5"/>
  <c r="W37" i="5"/>
  <c r="R37" i="5"/>
  <c r="V35" i="5"/>
  <c r="T34" i="5"/>
  <c r="U35" i="5"/>
  <c r="Q34" i="5"/>
  <c r="Q36" i="5"/>
  <c r="S37" i="5"/>
  <c r="Q38" i="5"/>
  <c r="V38" i="5"/>
  <c r="Q37" i="5"/>
  <c r="W35" i="5"/>
  <c r="Q33" i="5"/>
  <c r="T33" i="5"/>
  <c r="R34" i="5"/>
  <c r="W38" i="5"/>
  <c r="U38" i="5"/>
  <c r="U36" i="5"/>
  <c r="V33" i="5"/>
  <c r="R36" i="5"/>
  <c r="Q35" i="5"/>
  <c r="M36" i="5"/>
  <c r="N36" i="5"/>
  <c r="M34" i="5"/>
  <c r="J37" i="5"/>
  <c r="L33" i="5"/>
  <c r="J35" i="5"/>
  <c r="K36" i="5"/>
  <c r="I35" i="5"/>
  <c r="M38" i="5"/>
  <c r="J34" i="5"/>
  <c r="I38" i="5"/>
  <c r="O35" i="5"/>
  <c r="O37" i="5"/>
  <c r="K37" i="5"/>
  <c r="L35" i="5"/>
  <c r="K38" i="5"/>
  <c r="I33" i="5"/>
  <c r="L37" i="5"/>
  <c r="N38" i="5"/>
  <c r="M35" i="5"/>
  <c r="N35" i="5"/>
  <c r="O38" i="5"/>
  <c r="I36" i="5"/>
  <c r="L34" i="5"/>
  <c r="K33" i="5"/>
  <c r="N33" i="5"/>
  <c r="O34" i="5"/>
  <c r="N34" i="5"/>
  <c r="K35" i="5"/>
  <c r="L36" i="5"/>
  <c r="M33" i="5"/>
  <c r="I34" i="5"/>
  <c r="O36" i="5"/>
  <c r="L38" i="5"/>
  <c r="I37" i="5"/>
  <c r="M37" i="5"/>
  <c r="O33" i="5"/>
  <c r="J38" i="5"/>
  <c r="N37" i="5"/>
  <c r="J36" i="5"/>
  <c r="K34" i="5"/>
  <c r="J33" i="5"/>
</calcChain>
</file>

<file path=xl/sharedStrings.xml><?xml version="1.0" encoding="utf-8"?>
<sst xmlns="http://schemas.openxmlformats.org/spreadsheetml/2006/main" count="101" uniqueCount="88">
  <si>
    <t>Preschool Half Day</t>
    <phoneticPr fontId="0" type="noConversion"/>
  </si>
  <si>
    <t>Year</t>
  </si>
  <si>
    <t>www.vertex42.com/calendars</t>
  </si>
  <si>
    <t>Start Day</t>
  </si>
  <si>
    <t>1: Sunday, 2: Monday</t>
  </si>
  <si>
    <t>Academic Year Calendar Template</t>
  </si>
  <si>
    <t>KEY</t>
  </si>
  <si>
    <t>1st and Last Day of School</t>
    <phoneticPr fontId="0" type="noConversion"/>
  </si>
  <si>
    <t>Month</t>
    <phoneticPr fontId="0" type="noConversion"/>
  </si>
  <si>
    <t>Harvest Festival</t>
  </si>
  <si>
    <t>Preschool Christmas Production</t>
    <phoneticPr fontId="0" type="noConversion"/>
  </si>
  <si>
    <t>School Resumes</t>
  </si>
  <si>
    <t>Kinder Coffee</t>
  </si>
  <si>
    <t>Dads' Day</t>
  </si>
  <si>
    <t>Academic Calendar</t>
  </si>
  <si>
    <t>Spirit Week</t>
  </si>
  <si>
    <t>Meet and Greet - GS and LS</t>
  </si>
  <si>
    <t>End of Quarter One</t>
  </si>
  <si>
    <t>End of Quarter Two</t>
  </si>
  <si>
    <t>End of Quarter Three</t>
  </si>
  <si>
    <t xml:space="preserve">GS - </t>
  </si>
  <si>
    <t>Grammar School</t>
  </si>
  <si>
    <t>Logic School</t>
  </si>
  <si>
    <t>Rhetoric School</t>
  </si>
  <si>
    <t>No School (all)</t>
  </si>
  <si>
    <t>Half Day (all)</t>
  </si>
  <si>
    <t>Half Day - Preschool Only</t>
  </si>
  <si>
    <t>Grandparents' Day</t>
  </si>
  <si>
    <t>Family Chapel &amp; Awards Ceremony</t>
  </si>
  <si>
    <t>Celebration of Learning</t>
  </si>
  <si>
    <t>No School - Teacher Inservice</t>
  </si>
  <si>
    <t>No School - Memorial Day</t>
  </si>
  <si>
    <t>Grade Eight Graduation</t>
  </si>
  <si>
    <t>Preschool Graduation</t>
  </si>
  <si>
    <t>National Day of Prayer</t>
  </si>
  <si>
    <t>Christmas Production</t>
  </si>
  <si>
    <t>Half Days - GS and LS</t>
  </si>
  <si>
    <t>Parent/Teacher Conferences- GS and LS</t>
  </si>
  <si>
    <t>Half Day - GS and LS</t>
  </si>
  <si>
    <t>LS -</t>
  </si>
  <si>
    <t>RS -</t>
  </si>
  <si>
    <t>No School - Labor Day</t>
  </si>
  <si>
    <t>No School - Thanksgiving Break</t>
  </si>
  <si>
    <t>No School - Winter Break</t>
  </si>
  <si>
    <t>No School - Good Friday</t>
  </si>
  <si>
    <t>No School - Easter Break</t>
  </si>
  <si>
    <t>Last Day of School</t>
  </si>
  <si>
    <t>Half Day - All</t>
  </si>
  <si>
    <t>End of Quarter Four</t>
  </si>
  <si>
    <t>Senior Graduation</t>
  </si>
  <si>
    <t>Dad's Day</t>
  </si>
  <si>
    <t>Picture Days</t>
  </si>
  <si>
    <t>Senior Thesis Presentations - RS</t>
  </si>
  <si>
    <t>Teacher and Staff Appreciation Week</t>
  </si>
  <si>
    <t>No School - Veterans Day Observed</t>
  </si>
  <si>
    <t>Back to School Night - Preschool</t>
  </si>
  <si>
    <t xml:space="preserve">Half Day - All </t>
  </si>
  <si>
    <t>Convocation - RS</t>
  </si>
  <si>
    <t>Semester Exams - RS</t>
  </si>
  <si>
    <t>Stations of the Cross - GS and LS</t>
  </si>
  <si>
    <t>Spring Formal - RS</t>
  </si>
  <si>
    <t>Student Showcase - GS and LS</t>
  </si>
  <si>
    <t>Field Day - GS and LS</t>
  </si>
  <si>
    <t>Admissions Open House</t>
  </si>
  <si>
    <t>Teacher Inservice</t>
  </si>
  <si>
    <t>2026 - 2027</t>
  </si>
  <si>
    <t>10/26 - 10/30</t>
  </si>
  <si>
    <t>11/23 - 11/27</t>
  </si>
  <si>
    <t>12/21 - 1/1</t>
  </si>
  <si>
    <t>2/15 - 2/19</t>
  </si>
  <si>
    <t>3/8 - 3/12</t>
  </si>
  <si>
    <t>Annual Fundraiser</t>
  </si>
  <si>
    <t>No School - Christmas Break</t>
  </si>
  <si>
    <t>6/1, 6/3</t>
  </si>
  <si>
    <t>1/12, 1/14</t>
  </si>
  <si>
    <t>Back to School Night - K-5</t>
  </si>
  <si>
    <t>Back to School Night - 6-8</t>
  </si>
  <si>
    <t>Standardized Testing- GS</t>
  </si>
  <si>
    <t>3/29 - 4/2</t>
  </si>
  <si>
    <t>4/19 - 4/23</t>
  </si>
  <si>
    <t>9/9 - 9/11</t>
  </si>
  <si>
    <t>No School - Martin Luther King Jr Day</t>
  </si>
  <si>
    <t>First Day of School</t>
  </si>
  <si>
    <t>Parent and Student Orientation - RS</t>
  </si>
  <si>
    <t>Science Fair - LS and RS</t>
  </si>
  <si>
    <t>Parent Armatura Evening</t>
  </si>
  <si>
    <t>*Subject to change | Last updated: July 8, 2026</t>
  </si>
  <si>
    <t>Science Lab Afternoon - 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</si>
</sst>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mm\ yy"/>
    <numFmt numFmtId="165" formatCode="m/d"/>
  </numFmts>
  <fonts count="47">
    <font>
      <sz val="10"/>
      <name val="Arial"/>
    </font>
    <font>
      <u/>
      <sz val="10"/>
      <color indexed="12"/>
      <name val="Verdan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36"/>
      <name val="Arial"/>
      <family val="2"/>
    </font>
    <font>
      <b/>
      <sz val="10"/>
      <color indexed="50"/>
      <name val="Arial"/>
      <family val="2"/>
    </font>
    <font>
      <b/>
      <sz val="10"/>
      <color indexed="9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b/>
      <sz val="15"/>
      <color indexed="18"/>
      <name val="Arial"/>
      <family val="2"/>
    </font>
    <font>
      <b/>
      <sz val="13"/>
      <color indexed="18"/>
      <name val="Arial"/>
      <family val="2"/>
    </font>
    <font>
      <b/>
      <sz val="11"/>
      <color indexed="18"/>
      <name val="Arial"/>
      <family val="2"/>
    </font>
    <font>
      <sz val="10"/>
      <color indexed="53"/>
      <name val="Arial"/>
      <family val="2"/>
    </font>
    <font>
      <sz val="10"/>
      <color indexed="50"/>
      <name val="Arial"/>
      <family val="2"/>
    </font>
    <font>
      <sz val="10"/>
      <color indexed="59"/>
      <name val="Arial"/>
      <family val="2"/>
    </font>
    <font>
      <b/>
      <sz val="10"/>
      <color indexed="63"/>
      <name val="Arial"/>
      <family val="2"/>
    </font>
    <font>
      <b/>
      <sz val="18"/>
      <color indexed="18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u/>
      <sz val="10"/>
      <color indexed="20"/>
      <name val="Arial"/>
      <family val="2"/>
    </font>
    <font>
      <u/>
      <sz val="10"/>
      <color theme="11"/>
      <name val="Arial"/>
      <family val="2"/>
    </font>
    <font>
      <sz val="9"/>
      <name val="Avenir Book"/>
      <family val="2"/>
    </font>
    <font>
      <sz val="10"/>
      <name val="Avenir Book"/>
      <family val="2"/>
    </font>
    <font>
      <b/>
      <sz val="14"/>
      <color indexed="16"/>
      <name val="Avenir Book"/>
      <family val="2"/>
    </font>
    <font>
      <b/>
      <sz val="10"/>
      <color indexed="16"/>
      <name val="Avenir Book"/>
      <family val="2"/>
    </font>
    <font>
      <b/>
      <sz val="9"/>
      <color indexed="16"/>
      <name val="Avenir Book"/>
      <family val="2"/>
    </font>
    <font>
      <b/>
      <sz val="22"/>
      <color indexed="60"/>
      <name val="Avenir Book"/>
      <family val="2"/>
    </font>
    <font>
      <u/>
      <sz val="8"/>
      <color indexed="12"/>
      <name val="Avenir Book"/>
      <family val="2"/>
    </font>
    <font>
      <b/>
      <sz val="32"/>
      <color indexed="60"/>
      <name val="Avenir Book"/>
      <family val="2"/>
    </font>
    <font>
      <b/>
      <sz val="10"/>
      <name val="Avenir Book"/>
      <family val="2"/>
    </font>
    <font>
      <sz val="8"/>
      <color indexed="23"/>
      <name val="Avenir Book"/>
      <family val="2"/>
    </font>
    <font>
      <sz val="11"/>
      <name val="Avenir Book"/>
      <family val="2"/>
    </font>
    <font>
      <b/>
      <sz val="17"/>
      <color indexed="60"/>
      <name val="Avenir Book"/>
      <family val="2"/>
    </font>
    <font>
      <sz val="6"/>
      <name val="Avenir Book"/>
      <family val="2"/>
    </font>
    <font>
      <sz val="10"/>
      <color indexed="23"/>
      <name val="Avenir Book"/>
      <family val="2"/>
    </font>
    <font>
      <i/>
      <sz val="8"/>
      <name val="Avenir Book"/>
      <family val="2"/>
    </font>
    <font>
      <b/>
      <sz val="9"/>
      <name val="Avenir Book"/>
      <family val="2"/>
    </font>
    <font>
      <b/>
      <sz val="12"/>
      <color rgb="FF002060"/>
      <name val="Book Antiqua"/>
      <family val="1"/>
    </font>
    <font>
      <sz val="36"/>
      <color indexed="60"/>
      <name val="Book Antiqua"/>
      <family val="1"/>
    </font>
    <font>
      <sz val="28"/>
      <color indexed="60"/>
      <name val="Book Antiqua"/>
      <family val="1"/>
    </font>
    <font>
      <sz val="8"/>
      <name val="Avenir Book"/>
      <family val="2"/>
    </font>
    <font>
      <sz val="8"/>
      <name val="Arial"/>
      <family val="2"/>
    </font>
    <font>
      <b/>
      <sz val="11"/>
      <name val="Avenir Book"/>
      <family val="2"/>
    </font>
    <font>
      <sz val="11"/>
      <color rgb="FF538DD5"/>
      <name val="Avenir Book"/>
      <family val="2"/>
    </font>
    <font>
      <sz val="10"/>
      <color theme="1"/>
      <name val="Avenir Book"/>
      <family val="2"/>
    </font>
    <font>
      <sz val="9"/>
      <color theme="1"/>
      <name val="Avenir Book"/>
      <family val="2"/>
    </font>
  </fonts>
  <fills count="28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22"/>
      </patternFill>
    </fill>
    <fill>
      <patternFill patternType="solid">
        <fgColor indexed="41"/>
      </patternFill>
    </fill>
    <fill>
      <patternFill patternType="solid">
        <fgColor indexed="26"/>
      </patternFill>
    </fill>
    <fill>
      <patternFill patternType="solid">
        <fgColor indexed="51"/>
      </patternFill>
    </fill>
    <fill>
      <patternFill patternType="solid">
        <fgColor indexed="61"/>
      </patternFill>
    </fill>
    <fill>
      <patternFill patternType="solid">
        <fgColor indexed="52"/>
      </patternFill>
    </fill>
    <fill>
      <patternFill patternType="solid">
        <fgColor indexed="20"/>
      </patternFill>
    </fill>
    <fill>
      <patternFill patternType="solid">
        <fgColor indexed="5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14"/>
      </patternFill>
    </fill>
    <fill>
      <patternFill patternType="solid">
        <fgColor indexed="23"/>
      </patternFill>
    </fill>
    <fill>
      <patternFill patternType="solid">
        <fgColor indexed="15"/>
      </patternFill>
    </fill>
    <fill>
      <patternFill patternType="solid">
        <fgColor indexed="10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2600"/>
        <bgColor indexed="64"/>
      </patternFill>
    </fill>
    <fill>
      <patternFill patternType="solid">
        <fgColor rgb="FFFF000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0"/>
      </bottom>
      <diagonal/>
    </border>
    <border>
      <left/>
      <right/>
      <top/>
      <bottom style="thick">
        <color indexed="51"/>
      </bottom>
      <diagonal/>
    </border>
    <border>
      <left/>
      <right/>
      <top/>
      <bottom style="medium">
        <color indexed="52"/>
      </bottom>
      <diagonal/>
    </border>
    <border>
      <left/>
      <right/>
      <top/>
      <bottom style="double">
        <color indexed="5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0"/>
      </top>
      <bottom style="double">
        <color indexed="4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</borders>
  <cellStyleXfs count="59">
    <xf numFmtId="0" fontId="0" fillId="0" borderId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6" borderId="0" applyNumberFormat="0" applyBorder="0" applyAlignment="0" applyProtection="0"/>
    <xf numFmtId="0" fontId="4" fillId="12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6" borderId="5" applyNumberFormat="0" applyAlignment="0" applyProtection="0"/>
    <xf numFmtId="0" fontId="7" fillId="13" borderId="6" applyNumberFormat="0" applyAlignment="0" applyProtection="0"/>
    <xf numFmtId="0" fontId="8" fillId="0" borderId="0" applyNumberFormat="0" applyFill="0" applyBorder="0" applyAlignment="0" applyProtection="0"/>
    <xf numFmtId="0" fontId="9" fillId="21" borderId="0" applyNumberFormat="0" applyBorder="0" applyAlignment="0" applyProtection="0"/>
    <xf numFmtId="0" fontId="10" fillId="0" borderId="7" applyNumberFormat="0" applyFill="0" applyAlignment="0" applyProtection="0"/>
    <xf numFmtId="0" fontId="11" fillId="0" borderId="8" applyNumberFormat="0" applyFill="0" applyAlignment="0" applyProtection="0"/>
    <xf numFmtId="0" fontId="12" fillId="0" borderId="9" applyNumberFormat="0" applyFill="0" applyAlignment="0" applyProtection="0"/>
    <xf numFmtId="0" fontId="12" fillId="0" borderId="0" applyNumberFormat="0" applyFill="0" applyBorder="0" applyAlignment="0" applyProtection="0"/>
    <xf numFmtId="0" fontId="1" fillId="0" borderId="0" applyNumberFormat="0" applyFill="0" applyBorder="0" applyAlignment="0" applyProtection="0">
      <alignment vertical="top"/>
      <protection locked="0"/>
    </xf>
    <xf numFmtId="0" fontId="13" fillId="15" borderId="5" applyNumberFormat="0" applyAlignment="0" applyProtection="0"/>
    <xf numFmtId="0" fontId="14" fillId="0" borderId="10" applyNumberFormat="0" applyFill="0" applyAlignment="0" applyProtection="0"/>
    <xf numFmtId="0" fontId="15" fillId="8" borderId="0" applyNumberFormat="0" applyBorder="0" applyAlignment="0" applyProtection="0"/>
    <xf numFmtId="0" fontId="2" fillId="8" borderId="3" applyNumberFormat="0" applyFont="0" applyAlignment="0" applyProtection="0"/>
    <xf numFmtId="0" fontId="16" fillId="6" borderId="11" applyNumberFormat="0" applyAlignment="0" applyProtection="0"/>
    <xf numFmtId="0" fontId="17" fillId="0" borderId="0" applyNumberFormat="0" applyFill="0" applyBorder="0" applyAlignment="0" applyProtection="0"/>
    <xf numFmtId="0" fontId="18" fillId="0" borderId="12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>
      <alignment horizontal="center" vertical="center"/>
    </xf>
  </cellStyleXfs>
  <cellXfs count="62">
    <xf numFmtId="0" fontId="0" fillId="0" borderId="0" xfId="0"/>
    <xf numFmtId="0" fontId="24" fillId="3" borderId="0" xfId="0" applyFont="1" applyFill="1" applyAlignment="1">
      <alignment vertical="center"/>
    </xf>
    <xf numFmtId="0" fontId="25" fillId="3" borderId="0" xfId="0" applyFont="1" applyFill="1" applyAlignment="1">
      <alignment vertical="center"/>
    </xf>
    <xf numFmtId="165" fontId="26" fillId="3" borderId="0" xfId="0" applyNumberFormat="1" applyFont="1" applyFill="1" applyAlignment="1">
      <alignment horizontal="left" vertical="center"/>
    </xf>
    <xf numFmtId="0" fontId="26" fillId="3" borderId="0" xfId="0" applyFont="1" applyFill="1" applyAlignment="1">
      <alignment vertical="center"/>
    </xf>
    <xf numFmtId="0" fontId="27" fillId="0" borderId="2" xfId="0" applyFont="1" applyBorder="1" applyAlignment="1">
      <alignment horizontal="center" vertical="center"/>
    </xf>
    <xf numFmtId="0" fontId="32" fillId="0" borderId="0" xfId="0" applyFont="1" applyAlignment="1">
      <alignment vertical="center"/>
    </xf>
    <xf numFmtId="165" fontId="37" fillId="0" borderId="2" xfId="0" applyNumberFormat="1" applyFont="1" applyBorder="1" applyAlignment="1">
      <alignment horizontal="left" vertical="center"/>
    </xf>
    <xf numFmtId="165" fontId="22" fillId="0" borderId="2" xfId="0" applyNumberFormat="1" applyFont="1" applyBorder="1" applyAlignment="1">
      <alignment horizontal="left" vertical="center"/>
    </xf>
    <xf numFmtId="0" fontId="22" fillId="0" borderId="2" xfId="0" applyFont="1" applyBorder="1" applyAlignment="1">
      <alignment vertical="center"/>
    </xf>
    <xf numFmtId="0" fontId="37" fillId="0" borderId="2" xfId="0" applyFont="1" applyBorder="1" applyAlignment="1">
      <alignment vertical="center"/>
    </xf>
    <xf numFmtId="16" fontId="22" fillId="0" borderId="2" xfId="0" applyNumberFormat="1" applyFont="1" applyBorder="1" applyAlignment="1">
      <alignment vertical="center"/>
    </xf>
    <xf numFmtId="165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vertical="center"/>
    </xf>
    <xf numFmtId="0" fontId="23" fillId="0" borderId="0" xfId="0" applyFont="1" applyAlignment="1">
      <alignment vertical="center"/>
    </xf>
    <xf numFmtId="0" fontId="23" fillId="2" borderId="0" xfId="0" applyFont="1" applyFill="1" applyAlignment="1">
      <alignment vertical="center"/>
    </xf>
    <xf numFmtId="0" fontId="28" fillId="0" borderId="0" xfId="34" applyFont="1" applyAlignment="1" applyProtection="1">
      <alignment horizontal="left" vertical="center"/>
    </xf>
    <xf numFmtId="0" fontId="30" fillId="3" borderId="0" xfId="0" applyFont="1" applyFill="1" applyAlignment="1">
      <alignment horizontal="center" vertical="center"/>
    </xf>
    <xf numFmtId="0" fontId="23" fillId="3" borderId="0" xfId="0" applyFont="1" applyFill="1" applyAlignment="1">
      <alignment vertical="center"/>
    </xf>
    <xf numFmtId="0" fontId="31" fillId="3" borderId="0" xfId="0" applyFont="1" applyFill="1" applyAlignment="1">
      <alignment horizontal="center" vertical="center"/>
    </xf>
    <xf numFmtId="0" fontId="28" fillId="0" borderId="0" xfId="34" applyFont="1" applyFill="1" applyAlignment="1" applyProtection="1">
      <alignment horizontal="right" vertical="center"/>
    </xf>
    <xf numFmtId="0" fontId="23" fillId="0" borderId="1" xfId="0" applyFont="1" applyBorder="1" applyAlignment="1">
      <alignment horizontal="center" vertical="center"/>
    </xf>
    <xf numFmtId="0" fontId="30" fillId="0" borderId="0" xfId="0" applyFont="1" applyAlignment="1">
      <alignment horizontal="right" vertical="center"/>
    </xf>
    <xf numFmtId="0" fontId="34" fillId="0" borderId="2" xfId="0" applyFont="1" applyBorder="1" applyAlignment="1">
      <alignment horizontal="center" vertical="center"/>
    </xf>
    <xf numFmtId="0" fontId="22" fillId="3" borderId="0" xfId="0" applyFont="1" applyFill="1" applyAlignment="1">
      <alignment horizontal="center" vertical="center"/>
    </xf>
    <xf numFmtId="0" fontId="30" fillId="3" borderId="0" xfId="0" applyFont="1" applyFill="1" applyAlignment="1">
      <alignment horizontal="left" vertical="center"/>
    </xf>
    <xf numFmtId="0" fontId="35" fillId="3" borderId="0" xfId="0" applyFont="1" applyFill="1" applyAlignment="1">
      <alignment vertical="center"/>
    </xf>
    <xf numFmtId="0" fontId="36" fillId="3" borderId="0" xfId="0" applyFont="1" applyFill="1" applyAlignment="1">
      <alignment vertical="center"/>
    </xf>
    <xf numFmtId="0" fontId="23" fillId="0" borderId="2" xfId="0" applyFont="1" applyBorder="1" applyAlignment="1">
      <alignment horizontal="center" vertical="center"/>
    </xf>
    <xf numFmtId="0" fontId="22" fillId="0" borderId="2" xfId="0" applyFont="1" applyBorder="1" applyAlignment="1">
      <alignment horizontal="left" vertical="center"/>
    </xf>
    <xf numFmtId="14" fontId="22" fillId="0" borderId="2" xfId="0" applyNumberFormat="1" applyFont="1" applyBorder="1" applyAlignment="1">
      <alignment horizontal="right" vertical="center"/>
    </xf>
    <xf numFmtId="14" fontId="22" fillId="0" borderId="0" xfId="0" applyNumberFormat="1" applyFont="1" applyAlignment="1">
      <alignment horizontal="right" vertical="center"/>
    </xf>
    <xf numFmtId="0" fontId="2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23" borderId="0" xfId="0" applyFont="1" applyFill="1" applyAlignment="1">
      <alignment horizontal="center" vertical="center"/>
    </xf>
    <xf numFmtId="165" fontId="32" fillId="0" borderId="0" xfId="0" applyNumberFormat="1" applyFont="1" applyAlignment="1">
      <alignment horizontal="left" vertical="center"/>
    </xf>
    <xf numFmtId="16" fontId="32" fillId="0" borderId="0" xfId="0" applyNumberFormat="1" applyFont="1" applyAlignment="1">
      <alignment vertical="center"/>
    </xf>
    <xf numFmtId="165" fontId="43" fillId="0" borderId="0" xfId="0" applyNumberFormat="1" applyFont="1" applyAlignment="1">
      <alignment horizontal="left" vertical="center"/>
    </xf>
    <xf numFmtId="165" fontId="32" fillId="0" borderId="13" xfId="0" applyNumberFormat="1" applyFont="1" applyBorder="1" applyAlignment="1">
      <alignment horizontal="left" vertical="center"/>
    </xf>
    <xf numFmtId="165" fontId="44" fillId="23" borderId="14" xfId="0" applyNumberFormat="1" applyFont="1" applyFill="1" applyBorder="1" applyAlignment="1">
      <alignment horizontal="left" vertical="center"/>
    </xf>
    <xf numFmtId="0" fontId="22" fillId="24" borderId="0" xfId="0" applyFont="1" applyFill="1" applyAlignment="1">
      <alignment horizontal="center" vertical="center"/>
    </xf>
    <xf numFmtId="0" fontId="45" fillId="0" borderId="0" xfId="0" applyFont="1" applyAlignment="1">
      <alignment vertical="center"/>
    </xf>
    <xf numFmtId="0" fontId="22" fillId="25" borderId="0" xfId="0" applyFont="1" applyFill="1" applyAlignment="1">
      <alignment horizontal="center" vertical="center"/>
    </xf>
    <xf numFmtId="165" fontId="44" fillId="25" borderId="14" xfId="0" applyNumberFormat="1" applyFont="1" applyFill="1" applyBorder="1" applyAlignment="1">
      <alignment horizontal="left" vertical="center"/>
    </xf>
    <xf numFmtId="0" fontId="23" fillId="0" borderId="15" xfId="0" applyFont="1" applyBorder="1" applyAlignment="1">
      <alignment vertical="center"/>
    </xf>
    <xf numFmtId="0" fontId="46" fillId="25" borderId="0" xfId="0" applyFont="1" applyFill="1" applyAlignment="1">
      <alignment horizontal="center" vertical="center"/>
    </xf>
    <xf numFmtId="165" fontId="23" fillId="0" borderId="0" xfId="0" applyNumberFormat="1" applyFont="1" applyAlignment="1">
      <alignment horizontal="left" vertical="center"/>
    </xf>
    <xf numFmtId="0" fontId="23" fillId="22" borderId="0" xfId="0" applyFont="1" applyFill="1" applyAlignment="1">
      <alignment vertical="center"/>
    </xf>
    <xf numFmtId="165" fontId="23" fillId="22" borderId="0" xfId="0" applyNumberFormat="1" applyFont="1" applyFill="1" applyAlignment="1">
      <alignment horizontal="left" vertical="center"/>
    </xf>
    <xf numFmtId="16" fontId="23" fillId="0" borderId="0" xfId="0" applyNumberFormat="1" applyFont="1" applyAlignment="1">
      <alignment vertical="center"/>
    </xf>
    <xf numFmtId="0" fontId="22" fillId="26" borderId="0" xfId="0" applyFont="1" applyFill="1" applyAlignment="1">
      <alignment horizontal="center" vertical="center"/>
    </xf>
    <xf numFmtId="165" fontId="32" fillId="26" borderId="14" xfId="0" applyNumberFormat="1" applyFont="1" applyFill="1" applyBorder="1" applyAlignment="1">
      <alignment horizontal="left" vertical="center"/>
    </xf>
    <xf numFmtId="0" fontId="22" fillId="26" borderId="4" xfId="0" applyFont="1" applyFill="1" applyBorder="1" applyAlignment="1">
      <alignment horizontal="center" vertical="center"/>
    </xf>
    <xf numFmtId="0" fontId="22" fillId="27" borderId="0" xfId="0" applyFont="1" applyFill="1" applyAlignment="1">
      <alignment horizontal="center" vertical="center"/>
    </xf>
    <xf numFmtId="165" fontId="32" fillId="24" borderId="16" xfId="0" applyNumberFormat="1" applyFont="1" applyFill="1" applyBorder="1" applyAlignment="1">
      <alignment horizontal="left" vertical="center"/>
    </xf>
    <xf numFmtId="0" fontId="32" fillId="0" borderId="17" xfId="0" applyFont="1" applyBorder="1" applyAlignment="1">
      <alignment vertical="center"/>
    </xf>
    <xf numFmtId="164" fontId="38" fillId="0" borderId="0" xfId="0" applyNumberFormat="1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39" fillId="0" borderId="0" xfId="0" applyFont="1" applyAlignment="1">
      <alignment horizontal="center" vertical="center"/>
    </xf>
  </cellXfs>
  <cellStyles count="5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heck Cell" xfId="27" xr:uid="{00000000-0005-0000-0000-00001A000000}"/>
    <cellStyle name="Explanatory Text" xfId="28" xr:uid="{00000000-0005-0000-0000-00001B000000}"/>
    <cellStyle name="Followed Hyperlink" xfId="43" builtinId="9" hidden="1"/>
    <cellStyle name="Followed Hyperlink" xfId="44" builtinId="9" hidden="1"/>
    <cellStyle name="Followed Hyperlink" xfId="45" builtinId="9" hidden="1"/>
    <cellStyle name="Followed Hyperlink" xfId="46" builtinId="9" hidden="1"/>
    <cellStyle name="Followed Hyperlink" xfId="47" builtinId="9" hidden="1"/>
    <cellStyle name="Followed Hyperlink" xfId="48" builtinId="9" hidden="1"/>
    <cellStyle name="Followed Hyperlink" xfId="49" builtinId="9" hidden="1"/>
    <cellStyle name="Followed Hyperlink" xfId="50" builtinId="9" hidden="1"/>
    <cellStyle name="Followed Hyperlink" xfId="51" builtinId="9" hidden="1"/>
    <cellStyle name="Followed Hyperlink" xfId="52" builtinId="9" hidden="1"/>
    <cellStyle name="Followed Hyperlink" xfId="53" builtinId="9" hidden="1"/>
    <cellStyle name="Followed Hyperlink" xfId="54" builtinId="9" hidden="1"/>
    <cellStyle name="Followed Hyperlink" xfId="55" builtinId="9" hidden="1"/>
    <cellStyle name="Followed Hyperlink" xfId="56" builtinId="9" hidden="1"/>
    <cellStyle name="Followed Hyperlink" xfId="57" builtinId="9" hidden="1"/>
    <cellStyle name="Good" xfId="29" xr:uid="{00000000-0005-0000-0000-00002B000000}"/>
    <cellStyle name="Heading 1" xfId="30" xr:uid="{00000000-0005-0000-0000-00002C000000}"/>
    <cellStyle name="Heading 2" xfId="31" xr:uid="{00000000-0005-0000-0000-00002D000000}"/>
    <cellStyle name="Heading 3" xfId="32" xr:uid="{00000000-0005-0000-0000-00002E000000}"/>
    <cellStyle name="Heading 4" xfId="33" xr:uid="{00000000-0005-0000-0000-00002F000000}"/>
    <cellStyle name="Hyperlink" xfId="34" builtinId="8"/>
    <cellStyle name="Input" xfId="35" xr:uid="{00000000-0005-0000-0000-000031000000}"/>
    <cellStyle name="Linked Cell" xfId="36" xr:uid="{00000000-0005-0000-0000-000032000000}"/>
    <cellStyle name="Neutral" xfId="37" xr:uid="{00000000-0005-0000-0000-000033000000}"/>
    <cellStyle name="Normal" xfId="0" builtinId="0"/>
    <cellStyle name="Note" xfId="38" xr:uid="{00000000-0005-0000-0000-000035000000}"/>
    <cellStyle name="Output" xfId="39" xr:uid="{00000000-0005-0000-0000-000036000000}"/>
    <cellStyle name="Style 1" xfId="58" xr:uid="{B166009C-0663-0547-92C6-5D68EB07E3F3}"/>
    <cellStyle name="Title" xfId="40" xr:uid="{00000000-0005-0000-0000-000037000000}"/>
    <cellStyle name="Total" xfId="41" xr:uid="{00000000-0005-0000-0000-000038000000}"/>
    <cellStyle name="Warning Text" xfId="42" xr:uid="{00000000-0005-0000-0000-000039000000}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EAEAEA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B2B2B2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C4BD97"/>
      <color rgb="FFC9AD33"/>
      <color rgb="FFFF2600"/>
      <color rgb="FFF2606C"/>
      <color rgb="FFFB7F7E"/>
      <color rgb="FFFF3A5F"/>
      <color rgb="FFFE5500"/>
      <color rgb="FFFF330F"/>
      <color rgb="FF60935F"/>
      <color rgb="FF93B7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155007</xdr:colOff>
      <xdr:row>2</xdr:row>
      <xdr:rowOff>35051</xdr:rowOff>
    </xdr:from>
    <xdr:to>
      <xdr:col>2</xdr:col>
      <xdr:colOff>339483</xdr:colOff>
      <xdr:row>8</xdr:row>
      <xdr:rowOff>29308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7840" y="416051"/>
          <a:ext cx="1147559" cy="11372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vertex42.com/calenda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BZ79"/>
  <sheetViews>
    <sheetView showGridLines="0" tabSelected="1" zoomScale="86" zoomScaleNormal="140" zoomScalePageLayoutView="90" workbookViewId="0">
      <selection activeCell="F32" sqref="F32"/>
    </sheetView>
  </sheetViews>
  <sheetFormatPr baseColWidth="10" defaultColWidth="11.5" defaultRowHeight="15" customHeight="1"/>
  <cols>
    <col min="1" max="1" width="3.33203125" style="14" customWidth="1"/>
    <col min="2" max="2" width="12.6640625" style="12" customWidth="1"/>
    <col min="3" max="3" width="33.6640625" style="13" customWidth="1"/>
    <col min="4" max="4" width="2" style="13" customWidth="1"/>
    <col min="5" max="5" width="10.83203125" style="12" customWidth="1"/>
    <col min="6" max="6" width="31" style="13" customWidth="1"/>
    <col min="7" max="7" width="2.5" style="9" customWidth="1"/>
    <col min="8" max="8" width="3.33203125" style="14" customWidth="1"/>
    <col min="9" max="39" width="3" style="14" customWidth="1"/>
    <col min="40" max="40" width="1.33203125" style="14" customWidth="1"/>
    <col min="41" max="41" width="3" style="14" customWidth="1"/>
    <col min="42" max="43" width="11.5" style="14"/>
    <col min="44" max="44" width="7.5" style="14" customWidth="1"/>
    <col min="45" max="45" width="25.1640625" style="14" customWidth="1"/>
    <col min="46" max="16384" width="11.5" style="14"/>
  </cols>
  <sheetData>
    <row r="1" spans="2:78" ht="15" customHeight="1">
      <c r="G1" s="13"/>
    </row>
    <row r="2" spans="2:78" ht="15" customHeight="1">
      <c r="G2" s="13"/>
    </row>
    <row r="3" spans="2:78" ht="15" customHeight="1">
      <c r="C3" s="61" t="s">
        <v>14</v>
      </c>
      <c r="D3" s="61"/>
      <c r="E3" s="61"/>
      <c r="F3" s="61"/>
      <c r="G3" s="13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R3" s="15"/>
      <c r="AS3" s="1" t="s">
        <v>5</v>
      </c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3"/>
      <c r="BZ3" s="4"/>
    </row>
    <row r="4" spans="2:78" ht="15" customHeight="1">
      <c r="C4" s="61"/>
      <c r="D4" s="61"/>
      <c r="E4" s="61"/>
      <c r="F4" s="61"/>
      <c r="G4" s="5"/>
      <c r="I4" s="58">
        <f>DATE(year,month,startday)</f>
        <v>46204</v>
      </c>
      <c r="J4" s="58"/>
      <c r="K4" s="58"/>
      <c r="L4" s="58"/>
      <c r="M4" s="58"/>
      <c r="N4" s="58"/>
      <c r="O4" s="58"/>
      <c r="P4" s="6"/>
      <c r="Q4" s="58">
        <f>DATE(YEAR(I4+32),MONTH(I4+32),1)</f>
        <v>46235</v>
      </c>
      <c r="R4" s="58"/>
      <c r="S4" s="58"/>
      <c r="T4" s="58"/>
      <c r="U4" s="58"/>
      <c r="V4" s="58"/>
      <c r="W4" s="58"/>
      <c r="X4" s="33"/>
      <c r="Y4" s="58">
        <f>DATE(YEAR(Q4+35),MONTH(Q4+35),1)</f>
        <v>46266</v>
      </c>
      <c r="Z4" s="58"/>
      <c r="AA4" s="58"/>
      <c r="AB4" s="58"/>
      <c r="AC4" s="58"/>
      <c r="AD4" s="58"/>
      <c r="AE4" s="58"/>
      <c r="AF4" s="6"/>
      <c r="AG4" s="58">
        <f>DATE(YEAR(Y4+35),MONTH(Y4+35),1)</f>
        <v>46296</v>
      </c>
      <c r="AH4" s="58"/>
      <c r="AI4" s="58"/>
      <c r="AJ4" s="58"/>
      <c r="AK4" s="58"/>
      <c r="AL4" s="58"/>
      <c r="AM4" s="58"/>
      <c r="AR4" s="16" t="s">
        <v>2</v>
      </c>
      <c r="BY4" s="12"/>
      <c r="BZ4" s="13"/>
    </row>
    <row r="5" spans="2:78" ht="15" customHeight="1">
      <c r="C5" s="61"/>
      <c r="D5" s="61"/>
      <c r="E5" s="61"/>
      <c r="F5" s="61"/>
      <c r="G5" s="5"/>
      <c r="I5" s="24" t="str">
        <f>IF(startday=1,INDEX(weekDayNames,1),INDEX(weekDayNames,2))</f>
        <v>Su</v>
      </c>
      <c r="J5" s="24" t="str">
        <f>IF(startday=1,INDEX(weekDayNames,2),INDEX(weekDayNames,3))</f>
        <v>M</v>
      </c>
      <c r="K5" s="24" t="str">
        <f>IF(startday=1,INDEX(weekDayNames,3),INDEX(weekDayNames,4))</f>
        <v>Tu</v>
      </c>
      <c r="L5" s="24" t="str">
        <f>IF(startday=1,INDEX(weekDayNames,4),INDEX(weekDayNames,5))</f>
        <v>W</v>
      </c>
      <c r="M5" s="24" t="str">
        <f>IF(startday=1,INDEX(weekDayNames,5),INDEX(weekDayNames,6))</f>
        <v>Th</v>
      </c>
      <c r="N5" s="24" t="str">
        <f>IF(startday=1,INDEX(weekDayNames,6),INDEX(weekDayNames,7))</f>
        <v>F</v>
      </c>
      <c r="O5" s="24" t="str">
        <f>IF(startday=1,INDEX(weekDayNames,7),INDEX(weekDayNames,1))</f>
        <v>Sa</v>
      </c>
      <c r="P5" s="13"/>
      <c r="Q5" s="24" t="str">
        <f>IF(startday=1,INDEX(weekDayNames,1),INDEX(weekDayNames,2))</f>
        <v>Su</v>
      </c>
      <c r="R5" s="24" t="str">
        <f>IF(startday=1,INDEX(weekDayNames,2),INDEX(weekDayNames,3))</f>
        <v>M</v>
      </c>
      <c r="S5" s="24" t="str">
        <f>IF(startday=1,INDEX(weekDayNames,3),INDEX(weekDayNames,4))</f>
        <v>Tu</v>
      </c>
      <c r="T5" s="24" t="str">
        <f>IF(startday=1,INDEX(weekDayNames,4),INDEX(weekDayNames,5))</f>
        <v>W</v>
      </c>
      <c r="U5" s="24" t="str">
        <f>IF(startday=1,INDEX(weekDayNames,5),INDEX(weekDayNames,6))</f>
        <v>Th</v>
      </c>
      <c r="V5" s="24" t="str">
        <f>IF(startday=1,INDEX(weekDayNames,6),INDEX(weekDayNames,7))</f>
        <v>F</v>
      </c>
      <c r="W5" s="24" t="str">
        <f>IF(startday=1,INDEX(weekDayNames,7),INDEX(weekDayNames,1))</f>
        <v>Sa</v>
      </c>
      <c r="X5" s="33"/>
      <c r="Y5" s="24" t="str">
        <f>IF(startday=1,INDEX(weekDayNames,1),INDEX(weekDayNames,2))</f>
        <v>Su</v>
      </c>
      <c r="Z5" s="24" t="str">
        <f>IF(startday=1,INDEX(weekDayNames,2),INDEX(weekDayNames,3))</f>
        <v>M</v>
      </c>
      <c r="AA5" s="24" t="str">
        <f>IF(startday=1,INDEX(weekDayNames,3),INDEX(weekDayNames,4))</f>
        <v>Tu</v>
      </c>
      <c r="AB5" s="24" t="str">
        <f>IF(startday=1,INDEX(weekDayNames,4),INDEX(weekDayNames,5))</f>
        <v>W</v>
      </c>
      <c r="AC5" s="24" t="str">
        <f>IF(startday=1,INDEX(weekDayNames,5),INDEX(weekDayNames,6))</f>
        <v>Th</v>
      </c>
      <c r="AD5" s="24" t="str">
        <f>IF(startday=1,INDEX(weekDayNames,6),INDEX(weekDayNames,7))</f>
        <v>F</v>
      </c>
      <c r="AE5" s="24" t="str">
        <f>IF(startday=1,INDEX(weekDayNames,7),INDEX(weekDayNames,1))</f>
        <v>Sa</v>
      </c>
      <c r="AF5" s="13"/>
      <c r="AG5" s="24" t="str">
        <f>IF(startday=1,INDEX(weekDayNames,1),INDEX(weekDayNames,2))</f>
        <v>Su</v>
      </c>
      <c r="AH5" s="24" t="str">
        <f>IF(startday=1,INDEX(weekDayNames,2),INDEX(weekDayNames,3))</f>
        <v>M</v>
      </c>
      <c r="AI5" s="24" t="str">
        <f>IF(startday=1,INDEX(weekDayNames,3),INDEX(weekDayNames,4))</f>
        <v>Tu</v>
      </c>
      <c r="AJ5" s="24" t="str">
        <f>IF(startday=1,INDEX(weekDayNames,4),INDEX(weekDayNames,5))</f>
        <v>W</v>
      </c>
      <c r="AK5" s="24" t="str">
        <f>IF(startday=1,INDEX(weekDayNames,5),INDEX(weekDayNames,6))</f>
        <v>Th</v>
      </c>
      <c r="AL5" s="24" t="str">
        <f>IF(startday=1,INDEX(weekDayNames,6),INDEX(weekDayNames,7))</f>
        <v>F</v>
      </c>
      <c r="AM5" s="24" t="str">
        <f>IF(startday=1,INDEX(weekDayNames,7),INDEX(weekDayNames,1))</f>
        <v>Sa</v>
      </c>
      <c r="AR5" s="17" t="s">
        <v>1</v>
      </c>
      <c r="AS5" s="18"/>
      <c r="AT5" s="18"/>
      <c r="AU5" s="19"/>
      <c r="AV5" s="19"/>
      <c r="AW5" s="19"/>
      <c r="BL5" s="20"/>
      <c r="BY5" s="12"/>
      <c r="BZ5" s="13"/>
    </row>
    <row r="6" spans="2:78" ht="15" customHeight="1">
      <c r="C6" s="60" t="s">
        <v>65</v>
      </c>
      <c r="D6" s="60"/>
      <c r="E6" s="60"/>
      <c r="F6" s="60"/>
      <c r="G6" s="5"/>
      <c r="I6" s="34" t="str">
        <f t="array" ref="I6:O11">IF(MONTH(I4)&lt;&gt;MONTH(I4-WEEKDAY(I4,startday)+(WeekNo-1)*7+WeekDay),"",DAY(I4-WEEKDAY(I4,startday)+(WeekNo-1)*7+WeekDay))</f>
        <v/>
      </c>
      <c r="J6" s="34" t="str">
        <v/>
      </c>
      <c r="K6" s="34" t="str">
        <v/>
      </c>
      <c r="L6" s="34">
        <v>1</v>
      </c>
      <c r="M6" s="34">
        <v>2</v>
      </c>
      <c r="N6" s="34">
        <v>3</v>
      </c>
      <c r="O6" s="34">
        <v>4</v>
      </c>
      <c r="P6" s="13"/>
      <c r="Q6" s="34" t="str">
        <f t="array" ref="Q6:W11">IF(MONTH(Q4)&lt;&gt;MONTH(Q4-WEEKDAY(Q4,startday)+(WeekNo-1)*7+WeekDay),"",DAY(Q4-WEEKDAY(Q4,startday)+(WeekNo-1)*7+WeekDay))</f>
        <v/>
      </c>
      <c r="R6" s="34" t="str">
        <v/>
      </c>
      <c r="S6" s="34" t="str">
        <v/>
      </c>
      <c r="T6" s="34" t="str">
        <v/>
      </c>
      <c r="U6" s="34" t="str">
        <v/>
      </c>
      <c r="V6" s="34" t="str">
        <v/>
      </c>
      <c r="W6" s="34">
        <v>1</v>
      </c>
      <c r="Y6" s="34" t="str">
        <f t="array" ref="Y6:AE11">IF(MONTH(Y4)&lt;&gt;MONTH(Y4-WEEKDAY(Y4,startday)+(WeekNo-1)*7+WeekDay),"",DAY(Y4-WEEKDAY(Y4,startday)+(WeekNo-1)*7+WeekDay))</f>
        <v/>
      </c>
      <c r="Z6" s="34" t="str">
        <v/>
      </c>
      <c r="AA6" s="34">
        <v>1</v>
      </c>
      <c r="AB6" s="34">
        <v>2</v>
      </c>
      <c r="AC6" s="34">
        <v>3</v>
      </c>
      <c r="AD6" s="34">
        <v>4</v>
      </c>
      <c r="AE6" s="34">
        <v>5</v>
      </c>
      <c r="AF6" s="13"/>
      <c r="AG6" s="34" t="str">
        <f t="array" ref="AG6:AM11">IF(MONTH(AG4)&lt;&gt;MONTH(AG4-WEEKDAY(AG4,startday)+(WeekNo-1)*7+WeekDay),"",DAY(AG4-WEEKDAY(AG4,startday)+(WeekNo-1)*7+WeekDay))</f>
        <v/>
      </c>
      <c r="AH6" s="34" t="str">
        <v/>
      </c>
      <c r="AI6" s="34" t="str">
        <v/>
      </c>
      <c r="AJ6" s="34" t="str">
        <v/>
      </c>
      <c r="AK6" s="34">
        <v>1</v>
      </c>
      <c r="AL6" s="34">
        <v>2</v>
      </c>
      <c r="AM6" s="34">
        <v>3</v>
      </c>
      <c r="AR6" s="21">
        <v>2026</v>
      </c>
      <c r="AS6" s="18"/>
      <c r="AT6" s="18"/>
      <c r="AU6" s="19"/>
      <c r="AV6" s="19"/>
      <c r="AW6" s="19"/>
      <c r="AX6" s="22"/>
      <c r="BL6" s="20"/>
      <c r="BY6" s="12"/>
      <c r="BZ6" s="13"/>
    </row>
    <row r="7" spans="2:78" ht="15" customHeight="1">
      <c r="C7" s="60"/>
      <c r="D7" s="60"/>
      <c r="E7" s="60"/>
      <c r="F7" s="60"/>
      <c r="G7" s="23"/>
      <c r="I7" s="34">
        <v>5</v>
      </c>
      <c r="J7" s="34">
        <v>6</v>
      </c>
      <c r="K7" s="34">
        <v>7</v>
      </c>
      <c r="L7" s="34">
        <v>8</v>
      </c>
      <c r="M7" s="34">
        <v>9</v>
      </c>
      <c r="N7" s="34">
        <v>10</v>
      </c>
      <c r="O7" s="34">
        <v>11</v>
      </c>
      <c r="P7" s="13"/>
      <c r="Q7" s="34">
        <v>2</v>
      </c>
      <c r="R7" s="34">
        <v>3</v>
      </c>
      <c r="S7" s="34">
        <v>4</v>
      </c>
      <c r="T7" s="34">
        <v>5</v>
      </c>
      <c r="U7" s="34">
        <v>6</v>
      </c>
      <c r="V7" s="34">
        <v>7</v>
      </c>
      <c r="W7" s="34">
        <v>8</v>
      </c>
      <c r="Y7" s="34">
        <v>6</v>
      </c>
      <c r="Z7" s="42">
        <v>7</v>
      </c>
      <c r="AA7" s="34">
        <v>8</v>
      </c>
      <c r="AB7" s="34">
        <v>9</v>
      </c>
      <c r="AC7" s="34">
        <v>10</v>
      </c>
      <c r="AD7" s="34">
        <v>11</v>
      </c>
      <c r="AE7" s="34">
        <v>12</v>
      </c>
      <c r="AF7" s="13"/>
      <c r="AG7" s="34">
        <v>4</v>
      </c>
      <c r="AH7" s="34">
        <v>5</v>
      </c>
      <c r="AI7" s="34">
        <v>6</v>
      </c>
      <c r="AJ7" s="34">
        <v>7</v>
      </c>
      <c r="AK7" s="34">
        <v>8</v>
      </c>
      <c r="AL7" s="34">
        <v>9</v>
      </c>
      <c r="AM7" s="34">
        <v>10</v>
      </c>
      <c r="AR7" s="17" t="s">
        <v>8</v>
      </c>
      <c r="AS7" s="18"/>
      <c r="AT7" s="18"/>
      <c r="AU7" s="19"/>
      <c r="AV7" s="19"/>
      <c r="AW7" s="19"/>
      <c r="AZ7" s="22"/>
      <c r="BL7" s="20"/>
      <c r="BY7" s="12"/>
      <c r="BZ7" s="13"/>
    </row>
    <row r="8" spans="2:78" ht="15" customHeight="1">
      <c r="C8" s="59" t="s">
        <v>86</v>
      </c>
      <c r="D8" s="59"/>
      <c r="E8" s="59"/>
      <c r="F8" s="59"/>
      <c r="G8" s="23"/>
      <c r="I8" s="34">
        <v>12</v>
      </c>
      <c r="J8" s="34">
        <v>13</v>
      </c>
      <c r="K8" s="34">
        <v>14</v>
      </c>
      <c r="L8" s="34">
        <v>15</v>
      </c>
      <c r="M8" s="34">
        <v>16</v>
      </c>
      <c r="N8" s="34">
        <v>17</v>
      </c>
      <c r="O8" s="34">
        <v>18</v>
      </c>
      <c r="P8" s="13"/>
      <c r="Q8" s="34">
        <v>9</v>
      </c>
      <c r="R8" s="34">
        <v>10</v>
      </c>
      <c r="S8" s="34">
        <v>11</v>
      </c>
      <c r="T8" s="34">
        <v>12</v>
      </c>
      <c r="U8" s="34">
        <v>13</v>
      </c>
      <c r="V8" s="34">
        <v>14</v>
      </c>
      <c r="W8" s="34">
        <v>15</v>
      </c>
      <c r="X8" s="13"/>
      <c r="Y8" s="34">
        <v>13</v>
      </c>
      <c r="Z8" s="34">
        <v>14</v>
      </c>
      <c r="AA8" s="34">
        <v>15</v>
      </c>
      <c r="AB8" s="34">
        <v>16</v>
      </c>
      <c r="AC8" s="34">
        <v>17</v>
      </c>
      <c r="AD8" s="34">
        <v>18</v>
      </c>
      <c r="AE8" s="34">
        <v>19</v>
      </c>
      <c r="AF8" s="13"/>
      <c r="AG8" s="34">
        <v>11</v>
      </c>
      <c r="AH8" s="42">
        <v>12</v>
      </c>
      <c r="AI8" s="34">
        <v>13</v>
      </c>
      <c r="AJ8" s="34">
        <v>14</v>
      </c>
      <c r="AK8" s="34">
        <v>15</v>
      </c>
      <c r="AL8" s="34">
        <v>16</v>
      </c>
      <c r="AM8" s="34">
        <v>17</v>
      </c>
      <c r="AR8" s="21">
        <v>7</v>
      </c>
      <c r="AS8" s="18"/>
      <c r="AT8" s="18"/>
      <c r="AU8" s="19"/>
      <c r="AV8" s="19"/>
      <c r="AW8" s="19"/>
      <c r="BY8" s="12"/>
      <c r="BZ8" s="13"/>
    </row>
    <row r="9" spans="2:78" ht="15" customHeight="1" thickBot="1">
      <c r="C9" s="14"/>
      <c r="D9" s="14"/>
      <c r="E9" s="14"/>
      <c r="I9" s="34">
        <v>19</v>
      </c>
      <c r="J9" s="34">
        <v>20</v>
      </c>
      <c r="K9" s="34">
        <v>21</v>
      </c>
      <c r="L9" s="34">
        <v>22</v>
      </c>
      <c r="M9" s="34">
        <v>23</v>
      </c>
      <c r="N9" s="34">
        <v>24</v>
      </c>
      <c r="O9" s="34">
        <v>25</v>
      </c>
      <c r="P9" s="13"/>
      <c r="Q9" s="34">
        <v>16</v>
      </c>
      <c r="R9" s="34">
        <v>17</v>
      </c>
      <c r="S9" s="34">
        <v>18</v>
      </c>
      <c r="T9" s="34">
        <v>19</v>
      </c>
      <c r="U9" s="34">
        <v>20</v>
      </c>
      <c r="V9" s="34">
        <v>21</v>
      </c>
      <c r="W9" s="34">
        <v>22</v>
      </c>
      <c r="X9" s="13"/>
      <c r="Y9" s="34">
        <v>20</v>
      </c>
      <c r="Z9" s="34">
        <v>21</v>
      </c>
      <c r="AA9" s="34">
        <v>22</v>
      </c>
      <c r="AB9" s="34">
        <v>23</v>
      </c>
      <c r="AC9" s="34">
        <v>24</v>
      </c>
      <c r="AD9" s="34">
        <v>25</v>
      </c>
      <c r="AE9" s="34">
        <v>26</v>
      </c>
      <c r="AF9" s="13"/>
      <c r="AG9" s="34">
        <v>18</v>
      </c>
      <c r="AH9" s="34">
        <v>19</v>
      </c>
      <c r="AI9" s="34">
        <v>20</v>
      </c>
      <c r="AJ9" s="34">
        <v>21</v>
      </c>
      <c r="AK9" s="34">
        <v>22</v>
      </c>
      <c r="AL9" s="34">
        <v>23</v>
      </c>
      <c r="AM9" s="34">
        <v>24</v>
      </c>
      <c r="AR9" s="25" t="s">
        <v>3</v>
      </c>
      <c r="AS9" s="18"/>
      <c r="AT9" s="18"/>
      <c r="AU9" s="19"/>
      <c r="AV9" s="19"/>
      <c r="AW9" s="26"/>
      <c r="BY9" s="12"/>
      <c r="BZ9" s="13"/>
    </row>
    <row r="10" spans="2:78" ht="15" customHeight="1" thickBot="1">
      <c r="G10" s="23"/>
      <c r="I10" s="34">
        <v>26</v>
      </c>
      <c r="J10" s="34">
        <v>27</v>
      </c>
      <c r="K10" s="34">
        <v>28</v>
      </c>
      <c r="L10" s="34">
        <v>29</v>
      </c>
      <c r="M10" s="34">
        <v>30</v>
      </c>
      <c r="N10" s="34">
        <v>31</v>
      </c>
      <c r="O10" s="34" t="str">
        <v/>
      </c>
      <c r="P10" s="13"/>
      <c r="Q10" s="34">
        <v>23</v>
      </c>
      <c r="R10" s="35">
        <v>24</v>
      </c>
      <c r="S10" s="34">
        <v>25</v>
      </c>
      <c r="T10" s="34">
        <v>26</v>
      </c>
      <c r="U10" s="34">
        <v>27</v>
      </c>
      <c r="V10" s="34">
        <v>28</v>
      </c>
      <c r="W10" s="34">
        <v>29</v>
      </c>
      <c r="X10" s="13"/>
      <c r="Y10" s="34">
        <v>27</v>
      </c>
      <c r="Z10" s="34">
        <v>28</v>
      </c>
      <c r="AA10" s="34">
        <v>29</v>
      </c>
      <c r="AB10" s="34">
        <v>30</v>
      </c>
      <c r="AC10" s="34" t="str">
        <v/>
      </c>
      <c r="AD10" s="34" t="str">
        <v/>
      </c>
      <c r="AE10" s="34" t="str">
        <v/>
      </c>
      <c r="AF10" s="13"/>
      <c r="AG10" s="34">
        <v>25</v>
      </c>
      <c r="AH10" s="36">
        <v>26</v>
      </c>
      <c r="AI10" s="36">
        <v>27</v>
      </c>
      <c r="AJ10" s="36">
        <v>28</v>
      </c>
      <c r="AK10" s="36">
        <v>29</v>
      </c>
      <c r="AL10" s="36">
        <v>30</v>
      </c>
      <c r="AM10" s="34">
        <v>31</v>
      </c>
      <c r="AR10" s="21">
        <v>1</v>
      </c>
      <c r="AS10" s="27" t="s">
        <v>4</v>
      </c>
      <c r="AT10" s="18"/>
      <c r="AU10" s="18"/>
      <c r="AV10" s="18"/>
      <c r="AW10" s="18"/>
      <c r="BY10" s="12"/>
      <c r="BZ10" s="13"/>
    </row>
    <row r="11" spans="2:78" ht="15" customHeight="1">
      <c r="B11" s="48">
        <v>46255</v>
      </c>
      <c r="C11" s="48" t="s">
        <v>16</v>
      </c>
      <c r="D11" s="14"/>
      <c r="E11" s="48">
        <v>46050</v>
      </c>
      <c r="F11" s="14" t="s">
        <v>50</v>
      </c>
      <c r="G11" s="28"/>
      <c r="I11" s="34" t="str">
        <v/>
      </c>
      <c r="J11" s="34" t="str">
        <v/>
      </c>
      <c r="K11" s="34" t="str">
        <v/>
      </c>
      <c r="L11" s="34" t="str">
        <v/>
      </c>
      <c r="M11" s="34" t="str">
        <v/>
      </c>
      <c r="N11" s="34" t="str">
        <v/>
      </c>
      <c r="O11" s="34" t="str">
        <v/>
      </c>
      <c r="P11" s="13"/>
      <c r="Q11" s="34">
        <v>30</v>
      </c>
      <c r="R11" s="34">
        <v>31</v>
      </c>
      <c r="S11" s="34" t="str">
        <v/>
      </c>
      <c r="T11" s="34" t="str">
        <v/>
      </c>
      <c r="U11" s="34" t="str">
        <v/>
      </c>
      <c r="V11" s="34" t="str">
        <v/>
      </c>
      <c r="W11" s="34" t="str">
        <v/>
      </c>
      <c r="X11" s="13"/>
      <c r="Y11" s="34" t="str">
        <v/>
      </c>
      <c r="Z11" s="34" t="str">
        <v/>
      </c>
      <c r="AA11" s="34" t="str">
        <v/>
      </c>
      <c r="AB11" s="34" t="str">
        <v/>
      </c>
      <c r="AC11" s="34" t="str">
        <v/>
      </c>
      <c r="AD11" s="34" t="str">
        <v/>
      </c>
      <c r="AE11" s="34" t="str">
        <v/>
      </c>
      <c r="AF11" s="13"/>
      <c r="AG11" s="34" t="str">
        <v/>
      </c>
      <c r="AH11" s="34" t="str">
        <v/>
      </c>
      <c r="AI11" s="34" t="str">
        <v/>
      </c>
      <c r="AJ11" s="34" t="str">
        <v/>
      </c>
      <c r="AK11" s="34" t="str">
        <v/>
      </c>
      <c r="AL11" s="34" t="str">
        <v/>
      </c>
      <c r="AM11" s="34" t="str">
        <v/>
      </c>
    </row>
    <row r="12" spans="2:78" ht="15" customHeight="1">
      <c r="B12" s="48">
        <v>46258</v>
      </c>
      <c r="C12" s="48" t="s">
        <v>82</v>
      </c>
      <c r="D12" s="14"/>
      <c r="E12" s="48">
        <v>46056</v>
      </c>
      <c r="F12" s="48" t="s">
        <v>12</v>
      </c>
      <c r="G12" s="7"/>
    </row>
    <row r="13" spans="2:78" ht="15" customHeight="1">
      <c r="B13" s="48"/>
      <c r="C13" s="48" t="s">
        <v>83</v>
      </c>
      <c r="D13" s="14"/>
      <c r="E13" s="48" t="s">
        <v>69</v>
      </c>
      <c r="F13" s="14" t="s">
        <v>43</v>
      </c>
      <c r="G13" s="8"/>
      <c r="I13" s="58">
        <f>DATE(YEAR(AG4+35),MONTH(AG4+35),1)</f>
        <v>46327</v>
      </c>
      <c r="J13" s="58"/>
      <c r="K13" s="58"/>
      <c r="L13" s="58"/>
      <c r="M13" s="58"/>
      <c r="N13" s="58"/>
      <c r="O13" s="58"/>
      <c r="Q13" s="58">
        <f>DATE(YEAR(I13+35),MONTH(I13+35),1)</f>
        <v>46357</v>
      </c>
      <c r="R13" s="58"/>
      <c r="S13" s="58"/>
      <c r="T13" s="58"/>
      <c r="U13" s="58"/>
      <c r="V13" s="58"/>
      <c r="W13" s="58"/>
      <c r="X13" s="6"/>
      <c r="Y13" s="58">
        <f>DATE(YEAR(Q13+35),MONTH(Q13+35),1)</f>
        <v>46388</v>
      </c>
      <c r="Z13" s="58"/>
      <c r="AA13" s="58"/>
      <c r="AB13" s="58"/>
      <c r="AC13" s="58"/>
      <c r="AD13" s="58"/>
      <c r="AE13" s="58"/>
      <c r="AF13" s="6"/>
      <c r="AG13" s="58">
        <f>DATE(YEAR(Y13+35),MONTH(Y13+35),1)</f>
        <v>46419</v>
      </c>
      <c r="AH13" s="58"/>
      <c r="AI13" s="58"/>
      <c r="AJ13" s="58"/>
      <c r="AK13" s="58"/>
      <c r="AL13" s="58"/>
      <c r="AM13" s="58"/>
    </row>
    <row r="14" spans="2:78" ht="15" customHeight="1">
      <c r="B14" s="48">
        <v>46262</v>
      </c>
      <c r="C14" s="14" t="s">
        <v>57</v>
      </c>
      <c r="D14" s="14"/>
      <c r="E14" s="48">
        <v>46077</v>
      </c>
      <c r="F14" s="48" t="s">
        <v>27</v>
      </c>
      <c r="G14" s="8"/>
      <c r="I14" s="24" t="str">
        <f>IF(startday=1,INDEX(weekDayNames,1),INDEX(weekDayNames,2))</f>
        <v>Su</v>
      </c>
      <c r="J14" s="24" t="str">
        <f>IF(startday=1,INDEX(weekDayNames,2),INDEX(weekDayNames,3))</f>
        <v>M</v>
      </c>
      <c r="K14" s="24" t="str">
        <f>IF(startday=1,INDEX(weekDayNames,3),INDEX(weekDayNames,4))</f>
        <v>Tu</v>
      </c>
      <c r="L14" s="24" t="str">
        <f>IF(startday=1,INDEX(weekDayNames,4),INDEX(weekDayNames,5))</f>
        <v>W</v>
      </c>
      <c r="M14" s="24" t="str">
        <f>IF(startday=1,INDEX(weekDayNames,5),INDEX(weekDayNames,6))</f>
        <v>Th</v>
      </c>
      <c r="N14" s="24" t="str">
        <f>IF(startday=1,INDEX(weekDayNames,6),INDEX(weekDayNames,7))</f>
        <v>F</v>
      </c>
      <c r="O14" s="24" t="str">
        <f>IF(startday=1,INDEX(weekDayNames,7),INDEX(weekDayNames,1))</f>
        <v>Sa</v>
      </c>
      <c r="Q14" s="24" t="str">
        <f>IF(startday=1,INDEX(weekDayNames,1),INDEX(weekDayNames,2))</f>
        <v>Su</v>
      </c>
      <c r="R14" s="24" t="str">
        <f>IF(startday=1,INDEX(weekDayNames,2),INDEX(weekDayNames,3))</f>
        <v>M</v>
      </c>
      <c r="S14" s="24" t="str">
        <f>IF(startday=1,INDEX(weekDayNames,3),INDEX(weekDayNames,4))</f>
        <v>Tu</v>
      </c>
      <c r="T14" s="24" t="str">
        <f>IF(startday=1,INDEX(weekDayNames,4),INDEX(weekDayNames,5))</f>
        <v>W</v>
      </c>
      <c r="U14" s="24" t="str">
        <f>IF(startday=1,INDEX(weekDayNames,5),INDEX(weekDayNames,6))</f>
        <v>Th</v>
      </c>
      <c r="V14" s="24" t="str">
        <f>IF(startday=1,INDEX(weekDayNames,6),INDEX(weekDayNames,7))</f>
        <v>F</v>
      </c>
      <c r="W14" s="24" t="str">
        <f>IF(startday=1,INDEX(weekDayNames,7),INDEX(weekDayNames,1))</f>
        <v>Sa</v>
      </c>
      <c r="X14" s="13"/>
      <c r="Y14" s="24" t="str">
        <f>IF(startday=1,INDEX(weekDayNames,1),INDEX(weekDayNames,2))</f>
        <v>Su</v>
      </c>
      <c r="Z14" s="24" t="str">
        <f>IF(startday=1,INDEX(weekDayNames,2),INDEX(weekDayNames,3))</f>
        <v>M</v>
      </c>
      <c r="AA14" s="24" t="str">
        <f>IF(startday=1,INDEX(weekDayNames,3),INDEX(weekDayNames,4))</f>
        <v>Tu</v>
      </c>
      <c r="AB14" s="24" t="str">
        <f>IF(startday=1,INDEX(weekDayNames,4),INDEX(weekDayNames,5))</f>
        <v>W</v>
      </c>
      <c r="AC14" s="24" t="str">
        <f>IF(startday=1,INDEX(weekDayNames,5),INDEX(weekDayNames,6))</f>
        <v>Th</v>
      </c>
      <c r="AD14" s="24" t="str">
        <f>IF(startday=1,INDEX(weekDayNames,6),INDEX(weekDayNames,7))</f>
        <v>F</v>
      </c>
      <c r="AE14" s="24" t="str">
        <f>IF(startday=1,INDEX(weekDayNames,7),INDEX(weekDayNames,1))</f>
        <v>Sa</v>
      </c>
      <c r="AF14" s="13"/>
      <c r="AG14" s="24" t="str">
        <f>IF(startday=1,INDEX(weekDayNames,1),INDEX(weekDayNames,2))</f>
        <v>Su</v>
      </c>
      <c r="AH14" s="24" t="str">
        <f>IF(startday=1,INDEX(weekDayNames,2),INDEX(weekDayNames,3))</f>
        <v>M</v>
      </c>
      <c r="AI14" s="24" t="str">
        <f>IF(startday=1,INDEX(weekDayNames,3),INDEX(weekDayNames,4))</f>
        <v>Tu</v>
      </c>
      <c r="AJ14" s="24" t="str">
        <f>IF(startday=1,INDEX(weekDayNames,4),INDEX(weekDayNames,5))</f>
        <v>W</v>
      </c>
      <c r="AK14" s="24" t="str">
        <f>IF(startday=1,INDEX(weekDayNames,5),INDEX(weekDayNames,6))</f>
        <v>Th</v>
      </c>
      <c r="AL14" s="24" t="str">
        <f>IF(startday=1,INDEX(weekDayNames,6),INDEX(weekDayNames,7))</f>
        <v>F</v>
      </c>
      <c r="AM14" s="24" t="str">
        <f>IF(startday=1,INDEX(weekDayNames,7),INDEX(weekDayNames,1))</f>
        <v>Sa</v>
      </c>
    </row>
    <row r="15" spans="2:78" ht="15" customHeight="1">
      <c r="B15" s="50">
        <v>45901</v>
      </c>
      <c r="C15" s="14" t="s">
        <v>75</v>
      </c>
      <c r="D15" s="14"/>
      <c r="E15" s="48">
        <v>46079</v>
      </c>
      <c r="F15" s="48" t="s">
        <v>85</v>
      </c>
      <c r="G15" s="8"/>
      <c r="I15" s="34">
        <f t="array" ref="I15:O20">IF(MONTH(I13)&lt;&gt;MONTH(I13-WEEKDAY(I13,startday)+(WeekNo-1)*7+WeekDay),"",DAY(I13-WEEKDAY(I13,startday)+(WeekNo-1)*7+WeekDay))</f>
        <v>1</v>
      </c>
      <c r="J15" s="34">
        <v>2</v>
      </c>
      <c r="K15" s="34">
        <v>3</v>
      </c>
      <c r="L15" s="34">
        <v>4</v>
      </c>
      <c r="M15" s="34">
        <v>5</v>
      </c>
      <c r="N15" s="34">
        <v>6</v>
      </c>
      <c r="O15" s="34">
        <v>7</v>
      </c>
      <c r="Q15" s="34" t="str">
        <f t="array" ref="Q15:W20">IF(MONTH(Q13)&lt;&gt;MONTH(Q13-WEEKDAY(Q13,startday)+(WeekNo-1)*7+WeekDay),"",DAY(Q13-WEEKDAY(Q13,startday)+(WeekNo-1)*7+WeekDay))</f>
        <v/>
      </c>
      <c r="R15" s="34" t="str">
        <v/>
      </c>
      <c r="S15" s="34">
        <v>1</v>
      </c>
      <c r="T15" s="34">
        <v>2</v>
      </c>
      <c r="U15" s="34">
        <v>3</v>
      </c>
      <c r="V15" s="34">
        <v>4</v>
      </c>
      <c r="W15" s="34">
        <v>5</v>
      </c>
      <c r="X15" s="13"/>
      <c r="Y15" s="34" t="str">
        <f t="array" ref="Y15:AE20">IF(MONTH(Y13)&lt;&gt;MONTH(Y13-WEEKDAY(Y13,startday)+(WeekNo-1)*7+WeekDay),"",DAY(Y13-WEEKDAY(Y13,startday)+(WeekNo-1)*7+WeekDay))</f>
        <v/>
      </c>
      <c r="Z15" s="34" t="str">
        <v/>
      </c>
      <c r="AA15" s="34" t="str">
        <v/>
      </c>
      <c r="AB15" s="34" t="str">
        <v/>
      </c>
      <c r="AC15" s="34" t="str">
        <v/>
      </c>
      <c r="AD15" s="42">
        <v>1</v>
      </c>
      <c r="AE15" s="34">
        <v>2</v>
      </c>
      <c r="AF15" s="13"/>
      <c r="AG15" s="34" t="str">
        <f t="array" ref="AG15:AM20">IF(MONTH(AG13)&lt;&gt;MONTH(AG13-WEEKDAY(AG13,startday)+(WeekNo-1)*7+WeekDay),"",DAY(AG13-WEEKDAY(AG13,startday)+(WeekNo-1)*7+WeekDay))</f>
        <v/>
      </c>
      <c r="AH15" s="34">
        <v>1</v>
      </c>
      <c r="AI15" s="34">
        <v>2</v>
      </c>
      <c r="AJ15" s="34">
        <v>3</v>
      </c>
      <c r="AK15" s="34">
        <v>4</v>
      </c>
      <c r="AL15" s="34">
        <v>5</v>
      </c>
      <c r="AM15" s="34">
        <v>6</v>
      </c>
    </row>
    <row r="16" spans="2:78" ht="15" customHeight="1">
      <c r="B16" s="48">
        <v>46268</v>
      </c>
      <c r="C16" s="49" t="s">
        <v>76</v>
      </c>
      <c r="D16" s="14"/>
      <c r="E16" s="48">
        <v>46086</v>
      </c>
      <c r="F16" s="48" t="s">
        <v>87</v>
      </c>
      <c r="G16" s="8"/>
      <c r="I16" s="34">
        <v>8</v>
      </c>
      <c r="J16" s="42">
        <v>9</v>
      </c>
      <c r="K16" s="34">
        <v>10</v>
      </c>
      <c r="L16" s="34">
        <v>11</v>
      </c>
      <c r="M16" s="34">
        <v>12</v>
      </c>
      <c r="N16" s="34">
        <v>13</v>
      </c>
      <c r="O16" s="34">
        <v>14</v>
      </c>
      <c r="Q16" s="34">
        <v>6</v>
      </c>
      <c r="R16" s="34">
        <v>7</v>
      </c>
      <c r="S16" s="34">
        <v>8</v>
      </c>
      <c r="T16" s="34">
        <v>9</v>
      </c>
      <c r="U16" s="34">
        <v>10</v>
      </c>
      <c r="V16" s="44">
        <v>11</v>
      </c>
      <c r="W16" s="34">
        <v>12</v>
      </c>
      <c r="X16" s="13"/>
      <c r="Y16" s="34">
        <v>3</v>
      </c>
      <c r="Z16" s="34">
        <v>4</v>
      </c>
      <c r="AA16" s="34">
        <v>5</v>
      </c>
      <c r="AB16" s="34">
        <v>6</v>
      </c>
      <c r="AC16" s="34">
        <v>7</v>
      </c>
      <c r="AD16" s="34">
        <v>8</v>
      </c>
      <c r="AE16" s="34">
        <v>9</v>
      </c>
      <c r="AF16" s="13"/>
      <c r="AG16" s="34">
        <v>7</v>
      </c>
      <c r="AH16" s="34">
        <v>8</v>
      </c>
      <c r="AI16" s="34">
        <v>9</v>
      </c>
      <c r="AJ16" s="34">
        <v>10</v>
      </c>
      <c r="AK16" s="34">
        <v>11</v>
      </c>
      <c r="AL16" s="34">
        <v>12</v>
      </c>
      <c r="AM16" s="34">
        <v>13</v>
      </c>
    </row>
    <row r="17" spans="2:39" ht="15" customHeight="1">
      <c r="C17" s="50" t="s">
        <v>55</v>
      </c>
      <c r="D17" s="14"/>
      <c r="E17" s="48" t="s">
        <v>70</v>
      </c>
      <c r="F17" s="48" t="s">
        <v>53</v>
      </c>
      <c r="G17" s="8"/>
      <c r="I17" s="34">
        <v>15</v>
      </c>
      <c r="J17" s="34">
        <v>16</v>
      </c>
      <c r="K17" s="34">
        <v>17</v>
      </c>
      <c r="L17" s="34">
        <v>18</v>
      </c>
      <c r="M17" s="34">
        <v>19</v>
      </c>
      <c r="N17" s="34">
        <v>20</v>
      </c>
      <c r="O17" s="34">
        <v>21</v>
      </c>
      <c r="Q17" s="34">
        <v>13</v>
      </c>
      <c r="R17" s="34">
        <v>14</v>
      </c>
      <c r="S17" s="34">
        <v>15</v>
      </c>
      <c r="T17" s="34">
        <v>16</v>
      </c>
      <c r="U17" s="34">
        <v>17</v>
      </c>
      <c r="V17" s="52">
        <v>18</v>
      </c>
      <c r="W17" s="34">
        <v>19</v>
      </c>
      <c r="X17" s="13"/>
      <c r="Y17" s="34">
        <v>10</v>
      </c>
      <c r="Z17" s="34">
        <v>11</v>
      </c>
      <c r="AA17" s="34">
        <v>12</v>
      </c>
      <c r="AB17" s="34">
        <v>13</v>
      </c>
      <c r="AC17" s="34">
        <v>14</v>
      </c>
      <c r="AD17" s="34">
        <v>15</v>
      </c>
      <c r="AE17" s="34">
        <v>16</v>
      </c>
      <c r="AF17" s="13"/>
      <c r="AG17" s="34">
        <v>14</v>
      </c>
      <c r="AH17" s="42">
        <v>15</v>
      </c>
      <c r="AI17" s="42">
        <v>16</v>
      </c>
      <c r="AJ17" s="42">
        <v>17</v>
      </c>
      <c r="AK17" s="42">
        <v>18</v>
      </c>
      <c r="AL17" s="42">
        <v>19</v>
      </c>
      <c r="AM17" s="34">
        <v>20</v>
      </c>
    </row>
    <row r="18" spans="2:39" ht="15" customHeight="1">
      <c r="B18" s="12">
        <v>46272</v>
      </c>
      <c r="C18" s="50" t="s">
        <v>41</v>
      </c>
      <c r="D18" s="14"/>
      <c r="E18" s="48">
        <v>46093</v>
      </c>
      <c r="F18" s="48" t="s">
        <v>47</v>
      </c>
      <c r="I18" s="34">
        <v>22</v>
      </c>
      <c r="J18" s="42">
        <v>23</v>
      </c>
      <c r="K18" s="42">
        <v>24</v>
      </c>
      <c r="L18" s="42">
        <v>25</v>
      </c>
      <c r="M18" s="42">
        <v>26</v>
      </c>
      <c r="N18" s="42">
        <v>27</v>
      </c>
      <c r="O18" s="34">
        <v>28</v>
      </c>
      <c r="Q18" s="34">
        <v>20</v>
      </c>
      <c r="R18" s="42">
        <v>21</v>
      </c>
      <c r="S18" s="42">
        <v>22</v>
      </c>
      <c r="T18" s="42">
        <v>23</v>
      </c>
      <c r="U18" s="42">
        <v>24</v>
      </c>
      <c r="V18" s="42">
        <v>25</v>
      </c>
      <c r="W18" s="34">
        <v>26</v>
      </c>
      <c r="X18" s="13"/>
      <c r="Y18" s="34">
        <v>17</v>
      </c>
      <c r="Z18" s="42">
        <v>18</v>
      </c>
      <c r="AA18" s="34">
        <v>19</v>
      </c>
      <c r="AB18" s="34">
        <v>20</v>
      </c>
      <c r="AC18" s="34">
        <v>21</v>
      </c>
      <c r="AD18" s="34">
        <v>22</v>
      </c>
      <c r="AE18" s="34">
        <v>23</v>
      </c>
      <c r="AF18" s="13"/>
      <c r="AG18" s="34">
        <v>21</v>
      </c>
      <c r="AH18" s="34">
        <v>22</v>
      </c>
      <c r="AI18" s="34">
        <v>23</v>
      </c>
      <c r="AJ18" s="34">
        <v>24</v>
      </c>
      <c r="AK18" s="34">
        <v>25</v>
      </c>
      <c r="AL18" s="34">
        <v>26</v>
      </c>
      <c r="AM18" s="34">
        <v>27</v>
      </c>
    </row>
    <row r="19" spans="2:39" ht="15" customHeight="1">
      <c r="B19" s="12" t="s">
        <v>80</v>
      </c>
      <c r="C19" s="49" t="s">
        <v>51</v>
      </c>
      <c r="D19" s="14"/>
      <c r="E19" s="48"/>
      <c r="F19" s="14" t="s">
        <v>64</v>
      </c>
      <c r="G19" s="10"/>
      <c r="I19" s="34">
        <v>29</v>
      </c>
      <c r="J19" s="34">
        <v>30</v>
      </c>
      <c r="K19" s="34" t="str">
        <v/>
      </c>
      <c r="L19" s="34" t="str">
        <v/>
      </c>
      <c r="M19" s="34" t="str">
        <v/>
      </c>
      <c r="N19" s="34" t="str">
        <v/>
      </c>
      <c r="O19" s="34" t="str">
        <v/>
      </c>
      <c r="Q19" s="34">
        <v>27</v>
      </c>
      <c r="R19" s="42">
        <v>28</v>
      </c>
      <c r="S19" s="42">
        <v>29</v>
      </c>
      <c r="T19" s="42">
        <v>30</v>
      </c>
      <c r="U19" s="34">
        <v>31</v>
      </c>
      <c r="V19" s="34" t="str">
        <v/>
      </c>
      <c r="W19" s="34" t="str">
        <v/>
      </c>
      <c r="X19" s="13"/>
      <c r="Y19" s="34">
        <v>24</v>
      </c>
      <c r="Z19" s="34">
        <v>25</v>
      </c>
      <c r="AA19" s="34">
        <v>26</v>
      </c>
      <c r="AB19" s="34">
        <v>27</v>
      </c>
      <c r="AC19" s="34">
        <v>28</v>
      </c>
      <c r="AD19" s="34">
        <v>29</v>
      </c>
      <c r="AE19" s="34">
        <v>30</v>
      </c>
      <c r="AF19" s="13"/>
      <c r="AG19" s="34">
        <v>28</v>
      </c>
      <c r="AH19" s="34" t="str">
        <v/>
      </c>
      <c r="AI19" s="34" t="str">
        <v/>
      </c>
      <c r="AJ19" s="34" t="str">
        <v/>
      </c>
      <c r="AK19" s="34" t="str">
        <v/>
      </c>
      <c r="AL19" s="34" t="str">
        <v/>
      </c>
      <c r="AM19" s="34" t="str">
        <v/>
      </c>
    </row>
    <row r="20" spans="2:39" ht="15" customHeight="1">
      <c r="B20" s="48">
        <v>46289</v>
      </c>
      <c r="C20" s="48" t="s">
        <v>13</v>
      </c>
      <c r="D20" s="14"/>
      <c r="E20" s="48">
        <v>46098</v>
      </c>
      <c r="F20" s="14" t="s">
        <v>63</v>
      </c>
      <c r="G20" s="8"/>
      <c r="I20" s="34" t="str">
        <v/>
      </c>
      <c r="J20" s="34" t="str">
        <v/>
      </c>
      <c r="K20" s="34" t="str">
        <v/>
      </c>
      <c r="L20" s="34" t="str">
        <v/>
      </c>
      <c r="M20" s="34" t="str">
        <v/>
      </c>
      <c r="N20" s="34" t="str">
        <v/>
      </c>
      <c r="O20" s="34" t="str">
        <v/>
      </c>
      <c r="Q20" s="34" t="str">
        <v/>
      </c>
      <c r="R20" s="34" t="str">
        <v/>
      </c>
      <c r="S20" s="34" t="str">
        <v/>
      </c>
      <c r="T20" s="34" t="str">
        <v/>
      </c>
      <c r="U20" s="34" t="str">
        <v/>
      </c>
      <c r="V20" s="34" t="str">
        <v/>
      </c>
      <c r="W20" s="34" t="str">
        <v/>
      </c>
      <c r="X20" s="13"/>
      <c r="Y20" s="34">
        <v>31</v>
      </c>
      <c r="Z20" s="34" t="str">
        <v/>
      </c>
      <c r="AA20" s="34" t="str">
        <v/>
      </c>
      <c r="AB20" s="34" t="str">
        <v/>
      </c>
      <c r="AC20" s="34" t="str">
        <v/>
      </c>
      <c r="AD20" s="34" t="str">
        <v/>
      </c>
      <c r="AE20" s="34" t="str">
        <v/>
      </c>
      <c r="AF20" s="13"/>
      <c r="AG20" s="34" t="str">
        <v/>
      </c>
      <c r="AH20" s="34" t="str">
        <v/>
      </c>
      <c r="AI20" s="34" t="str">
        <v/>
      </c>
      <c r="AJ20" s="34" t="str">
        <v/>
      </c>
      <c r="AK20" s="34" t="str">
        <v/>
      </c>
      <c r="AL20" s="34" t="str">
        <v/>
      </c>
      <c r="AM20" s="34" t="str">
        <v/>
      </c>
    </row>
    <row r="21" spans="2:39" ht="15" customHeight="1">
      <c r="B21" s="50">
        <v>46290</v>
      </c>
      <c r="C21" s="48" t="s">
        <v>85</v>
      </c>
      <c r="D21" s="14"/>
      <c r="E21" s="48">
        <v>46106</v>
      </c>
      <c r="F21" s="14" t="s">
        <v>59</v>
      </c>
      <c r="G21" s="8"/>
    </row>
    <row r="22" spans="2:39" ht="15" customHeight="1">
      <c r="B22" s="50">
        <v>46307</v>
      </c>
      <c r="C22" s="48" t="s">
        <v>30</v>
      </c>
      <c r="D22" s="14"/>
      <c r="E22" s="48"/>
      <c r="F22" s="14" t="s">
        <v>19</v>
      </c>
      <c r="G22" s="8"/>
      <c r="I22" s="58">
        <f>DATE(YEAR(AG13+35),MONTH(AG13+35),1)</f>
        <v>46447</v>
      </c>
      <c r="J22" s="58"/>
      <c r="K22" s="58"/>
      <c r="L22" s="58"/>
      <c r="M22" s="58"/>
      <c r="N22" s="58"/>
      <c r="O22" s="58"/>
      <c r="Q22" s="58">
        <f>DATE(YEAR(I22+35),MONTH(I22+35),1)</f>
        <v>46478</v>
      </c>
      <c r="R22" s="58"/>
      <c r="S22" s="58"/>
      <c r="T22" s="58"/>
      <c r="U22" s="58"/>
      <c r="V22" s="58"/>
      <c r="W22" s="58"/>
      <c r="X22" s="6"/>
      <c r="Y22" s="58">
        <f>DATE(YEAR(Q22+35),MONTH(Q22+35),1)</f>
        <v>46508</v>
      </c>
      <c r="Z22" s="58"/>
      <c r="AA22" s="58"/>
      <c r="AB22" s="58"/>
      <c r="AC22" s="58"/>
      <c r="AD22" s="58"/>
      <c r="AE22" s="58"/>
      <c r="AF22" s="6"/>
      <c r="AG22" s="58">
        <f>DATE(YEAR(Y22+35),MONTH(Y22+35),1)</f>
        <v>46539</v>
      </c>
      <c r="AH22" s="58"/>
      <c r="AI22" s="58"/>
      <c r="AJ22" s="58"/>
      <c r="AK22" s="58"/>
      <c r="AL22" s="58"/>
      <c r="AM22" s="58"/>
    </row>
    <row r="23" spans="2:39" ht="15" customHeight="1" thickBot="1">
      <c r="B23" s="50">
        <v>46311</v>
      </c>
      <c r="C23" s="49" t="s">
        <v>87</v>
      </c>
      <c r="D23" s="14"/>
      <c r="E23" s="48">
        <v>46107</v>
      </c>
      <c r="F23" s="14" t="s">
        <v>44</v>
      </c>
      <c r="G23" s="7"/>
      <c r="I23" s="24" t="str">
        <f>IF(startday=1,INDEX(weekDayNames,1),INDEX(weekDayNames,2))</f>
        <v>Su</v>
      </c>
      <c r="J23" s="24" t="str">
        <f>IF(startday=1,INDEX(weekDayNames,2),INDEX(weekDayNames,3))</f>
        <v>M</v>
      </c>
      <c r="K23" s="24" t="str">
        <f>IF(startday=1,INDEX(weekDayNames,3),INDEX(weekDayNames,4))</f>
        <v>Tu</v>
      </c>
      <c r="L23" s="24" t="str">
        <f>IF(startday=1,INDEX(weekDayNames,4),INDEX(weekDayNames,5))</f>
        <v>W</v>
      </c>
      <c r="M23" s="24" t="str">
        <f>IF(startday=1,INDEX(weekDayNames,5),INDEX(weekDayNames,6))</f>
        <v>Th</v>
      </c>
      <c r="N23" s="24" t="str">
        <f>IF(startday=1,INDEX(weekDayNames,6),INDEX(weekDayNames,7))</f>
        <v>F</v>
      </c>
      <c r="O23" s="24" t="str">
        <f>IF(startday=1,INDEX(weekDayNames,7),INDEX(weekDayNames,1))</f>
        <v>Sa</v>
      </c>
      <c r="Q23" s="24" t="str">
        <f>IF(startday=1,INDEX(weekDayNames,1),INDEX(weekDayNames,2))</f>
        <v>Su</v>
      </c>
      <c r="R23" s="24" t="str">
        <f>IF(startday=1,INDEX(weekDayNames,2),INDEX(weekDayNames,3))</f>
        <v>M</v>
      </c>
      <c r="S23" s="24" t="str">
        <f>IF(startday=1,INDEX(weekDayNames,3),INDEX(weekDayNames,4))</f>
        <v>Tu</v>
      </c>
      <c r="T23" s="24" t="str">
        <f>IF(startday=1,INDEX(weekDayNames,4),INDEX(weekDayNames,5))</f>
        <v>W</v>
      </c>
      <c r="U23" s="24" t="str">
        <f>IF(startday=1,INDEX(weekDayNames,5),INDEX(weekDayNames,6))</f>
        <v>Th</v>
      </c>
      <c r="V23" s="24" t="str">
        <f>IF(startday=1,INDEX(weekDayNames,6),INDEX(weekDayNames,7))</f>
        <v>F</v>
      </c>
      <c r="W23" s="24" t="str">
        <f>IF(startday=1,INDEX(weekDayNames,7),INDEX(weekDayNames,1))</f>
        <v>Sa</v>
      </c>
      <c r="X23" s="13"/>
      <c r="Y23" s="24" t="str">
        <f>IF(startday=1,INDEX(weekDayNames,1),INDEX(weekDayNames,2))</f>
        <v>Su</v>
      </c>
      <c r="Z23" s="24" t="str">
        <f>IF(startday=1,INDEX(weekDayNames,2),INDEX(weekDayNames,3))</f>
        <v>M</v>
      </c>
      <c r="AA23" s="24" t="str">
        <f>IF(startday=1,INDEX(weekDayNames,3),INDEX(weekDayNames,4))</f>
        <v>Tu</v>
      </c>
      <c r="AB23" s="24" t="str">
        <f>IF(startday=1,INDEX(weekDayNames,4),INDEX(weekDayNames,5))</f>
        <v>W</v>
      </c>
      <c r="AC23" s="24" t="str">
        <f>IF(startday=1,INDEX(weekDayNames,5),INDEX(weekDayNames,6))</f>
        <v>Th</v>
      </c>
      <c r="AD23" s="24" t="str">
        <f>IF(startday=1,INDEX(weekDayNames,6),INDEX(weekDayNames,7))</f>
        <v>F</v>
      </c>
      <c r="AE23" s="24" t="str">
        <f>IF(startday=1,INDEX(weekDayNames,7),INDEX(weekDayNames,1))</f>
        <v>Sa</v>
      </c>
      <c r="AF23" s="13"/>
      <c r="AG23" s="24" t="str">
        <f>IF(startday=1,INDEX(weekDayNames,1),INDEX(weekDayNames,2))</f>
        <v>Su</v>
      </c>
      <c r="AH23" s="24" t="str">
        <f>IF(startday=1,INDEX(weekDayNames,2),INDEX(weekDayNames,3))</f>
        <v>M</v>
      </c>
      <c r="AI23" s="24" t="str">
        <f>IF(startday=1,INDEX(weekDayNames,3),INDEX(weekDayNames,4))</f>
        <v>Tu</v>
      </c>
      <c r="AJ23" s="24" t="str">
        <f>IF(startday=1,INDEX(weekDayNames,4),INDEX(weekDayNames,5))</f>
        <v>W</v>
      </c>
      <c r="AK23" s="24" t="str">
        <f>IF(startday=1,INDEX(weekDayNames,5),INDEX(weekDayNames,6))</f>
        <v>Th</v>
      </c>
      <c r="AL23" s="24" t="str">
        <f>IF(startday=1,INDEX(weekDayNames,6),INDEX(weekDayNames,7))</f>
        <v>F</v>
      </c>
      <c r="AM23" s="24" t="str">
        <f>IF(startday=1,INDEX(weekDayNames,7),INDEX(weekDayNames,1))</f>
        <v>Sa</v>
      </c>
    </row>
    <row r="24" spans="2:39" ht="15" customHeight="1" thickBot="1">
      <c r="B24" s="50">
        <v>45947</v>
      </c>
      <c r="C24" s="49" t="s">
        <v>71</v>
      </c>
      <c r="D24" s="14"/>
      <c r="E24" s="48" t="s">
        <v>78</v>
      </c>
      <c r="F24" s="14" t="s">
        <v>45</v>
      </c>
      <c r="I24" s="34" t="str">
        <f t="array" ref="I24:O29">IF(MONTH(I22)&lt;&gt;MONTH(I22-WEEKDAY(I22,startday)+(WeekNo-1)*7+WeekDay),"",DAY(I22-WEEKDAY(I22,startday)+(WeekNo-1)*7+WeekDay))</f>
        <v/>
      </c>
      <c r="J24" s="34">
        <v>1</v>
      </c>
      <c r="K24" s="34">
        <v>2</v>
      </c>
      <c r="L24" s="34">
        <v>3</v>
      </c>
      <c r="M24" s="34">
        <v>4</v>
      </c>
      <c r="N24" s="34">
        <v>5</v>
      </c>
      <c r="O24" s="34">
        <v>6</v>
      </c>
      <c r="Q24" s="34" t="str">
        <f t="array" ref="Q24:W29">IF(MONTH(Q22)&lt;&gt;MONTH(Q22-WEEKDAY(Q22,startday)+(WeekNo-1)*7+WeekDay),"",DAY(Q22-WEEKDAY(Q22,startday)+(WeekNo-1)*7+WeekDay))</f>
        <v/>
      </c>
      <c r="R24" s="34" t="str">
        <v/>
      </c>
      <c r="S24" s="34" t="str">
        <v/>
      </c>
      <c r="T24" s="34" t="str">
        <v/>
      </c>
      <c r="U24" s="42">
        <v>1</v>
      </c>
      <c r="V24" s="42">
        <v>2</v>
      </c>
      <c r="W24" s="34">
        <v>3</v>
      </c>
      <c r="X24" s="13"/>
      <c r="Y24" s="34" t="str">
        <f t="array" ref="Y24:AE29">IF(MONTH(Y22)&lt;&gt;MONTH(Y22-WEEKDAY(Y22,startday)+(WeekNo-1)*7+WeekDay),"",DAY(Y22-WEEKDAY(Y22,startday)+(WeekNo-1)*7+WeekDay))</f>
        <v/>
      </c>
      <c r="Z24" s="34" t="str">
        <v/>
      </c>
      <c r="AA24" s="34" t="str">
        <v/>
      </c>
      <c r="AB24" s="34" t="str">
        <v/>
      </c>
      <c r="AC24" s="34" t="str">
        <v/>
      </c>
      <c r="AD24" s="34" t="str">
        <v/>
      </c>
      <c r="AE24" s="34">
        <v>1</v>
      </c>
      <c r="AF24" s="13"/>
      <c r="AG24" s="34" t="str">
        <f t="array" ref="AG24:AM29">IF(MONTH(AG22)&lt;&gt;MONTH(AG22-WEEKDAY(AG22,startday)+(WeekNo-1)*7+WeekDay),"",DAY(AG22-WEEKDAY(AG22,startday)+(WeekNo-1)*7+WeekDay))</f>
        <v/>
      </c>
      <c r="AH24" s="34" t="str">
        <v/>
      </c>
      <c r="AI24" s="34">
        <v>1</v>
      </c>
      <c r="AJ24" s="34">
        <v>2</v>
      </c>
      <c r="AK24" s="34">
        <v>3</v>
      </c>
      <c r="AL24" s="54">
        <v>4</v>
      </c>
      <c r="AM24" s="34">
        <v>5</v>
      </c>
    </row>
    <row r="25" spans="2:39" ht="15" customHeight="1">
      <c r="B25" s="48">
        <v>46318</v>
      </c>
      <c r="C25" s="14" t="s">
        <v>17</v>
      </c>
      <c r="D25" s="14"/>
      <c r="E25" s="48">
        <v>46121</v>
      </c>
      <c r="F25" s="51" t="s">
        <v>85</v>
      </c>
      <c r="I25" s="34">
        <v>7</v>
      </c>
      <c r="J25" s="34">
        <v>8</v>
      </c>
      <c r="K25" s="34">
        <v>9</v>
      </c>
      <c r="L25" s="34">
        <v>10</v>
      </c>
      <c r="M25" s="34">
        <v>11</v>
      </c>
      <c r="N25" s="55">
        <v>12</v>
      </c>
      <c r="O25" s="34">
        <v>13</v>
      </c>
      <c r="Q25" s="34">
        <v>4</v>
      </c>
      <c r="R25" s="34">
        <v>5</v>
      </c>
      <c r="S25" s="34">
        <v>6</v>
      </c>
      <c r="T25" s="34">
        <v>7</v>
      </c>
      <c r="U25" s="34">
        <v>8</v>
      </c>
      <c r="V25" s="34">
        <v>9</v>
      </c>
      <c r="W25" s="34">
        <v>10</v>
      </c>
      <c r="X25" s="13"/>
      <c r="Y25" s="34">
        <v>2</v>
      </c>
      <c r="Z25" s="34">
        <v>3</v>
      </c>
      <c r="AA25" s="34">
        <v>4</v>
      </c>
      <c r="AB25" s="34">
        <v>5</v>
      </c>
      <c r="AC25" s="34">
        <v>6</v>
      </c>
      <c r="AD25" s="34">
        <v>7</v>
      </c>
      <c r="AE25" s="34">
        <v>8</v>
      </c>
      <c r="AF25" s="13"/>
      <c r="AG25" s="34">
        <v>6</v>
      </c>
      <c r="AH25" s="34">
        <v>7</v>
      </c>
      <c r="AI25" s="34">
        <v>8</v>
      </c>
      <c r="AJ25" s="34">
        <v>9</v>
      </c>
      <c r="AK25" s="34">
        <v>10</v>
      </c>
      <c r="AL25" s="34">
        <v>11</v>
      </c>
      <c r="AM25" s="34">
        <v>12</v>
      </c>
    </row>
    <row r="26" spans="2:39" ht="15" customHeight="1">
      <c r="B26" s="48" t="s">
        <v>66</v>
      </c>
      <c r="C26" s="14" t="s">
        <v>36</v>
      </c>
      <c r="D26" s="14"/>
      <c r="E26" s="48">
        <v>46129</v>
      </c>
      <c r="F26" s="51" t="s">
        <v>60</v>
      </c>
      <c r="I26" s="34">
        <v>14</v>
      </c>
      <c r="J26" s="34">
        <v>15</v>
      </c>
      <c r="K26" s="34">
        <v>16</v>
      </c>
      <c r="L26" s="34">
        <v>17</v>
      </c>
      <c r="M26" s="34">
        <v>18</v>
      </c>
      <c r="N26" s="34">
        <v>19</v>
      </c>
      <c r="O26" s="34">
        <v>20</v>
      </c>
      <c r="Q26" s="34">
        <v>11</v>
      </c>
      <c r="R26" s="34">
        <v>12</v>
      </c>
      <c r="S26" s="34">
        <v>13</v>
      </c>
      <c r="T26" s="34">
        <v>14</v>
      </c>
      <c r="U26" s="34">
        <v>15</v>
      </c>
      <c r="V26" s="34">
        <v>16</v>
      </c>
      <c r="W26" s="34">
        <v>17</v>
      </c>
      <c r="X26" s="13"/>
      <c r="Y26" s="34">
        <v>9</v>
      </c>
      <c r="Z26" s="34">
        <v>10</v>
      </c>
      <c r="AA26" s="34">
        <v>11</v>
      </c>
      <c r="AB26" s="34">
        <v>12</v>
      </c>
      <c r="AC26" s="34">
        <v>13</v>
      </c>
      <c r="AD26" s="34">
        <v>14</v>
      </c>
      <c r="AE26" s="34">
        <v>15</v>
      </c>
      <c r="AF26" s="13"/>
      <c r="AG26" s="34">
        <v>13</v>
      </c>
      <c r="AH26" s="34">
        <v>14</v>
      </c>
      <c r="AI26" s="34">
        <v>15</v>
      </c>
      <c r="AJ26" s="34">
        <v>16</v>
      </c>
      <c r="AK26" s="34">
        <v>17</v>
      </c>
      <c r="AL26" s="34">
        <v>18</v>
      </c>
      <c r="AM26" s="34">
        <v>19</v>
      </c>
    </row>
    <row r="27" spans="2:39" ht="15" customHeight="1">
      <c r="B27" s="48"/>
      <c r="C27" s="14" t="s">
        <v>37</v>
      </c>
      <c r="D27" s="14"/>
      <c r="E27" s="48" t="s">
        <v>79</v>
      </c>
      <c r="F27" s="14" t="s">
        <v>15</v>
      </c>
      <c r="G27" s="10"/>
      <c r="I27" s="34">
        <v>21</v>
      </c>
      <c r="J27" s="34">
        <v>22</v>
      </c>
      <c r="K27" s="34">
        <v>23</v>
      </c>
      <c r="L27" s="34">
        <v>24</v>
      </c>
      <c r="M27" s="34">
        <v>25</v>
      </c>
      <c r="N27" s="42">
        <v>26</v>
      </c>
      <c r="O27" s="34">
        <v>27</v>
      </c>
      <c r="Q27" s="34">
        <v>18</v>
      </c>
      <c r="R27" s="34">
        <v>19</v>
      </c>
      <c r="S27" s="34">
        <v>20</v>
      </c>
      <c r="T27" s="34">
        <v>21</v>
      </c>
      <c r="U27" s="34">
        <v>22</v>
      </c>
      <c r="V27" s="34">
        <v>23</v>
      </c>
      <c r="W27" s="34">
        <v>24</v>
      </c>
      <c r="X27" s="13"/>
      <c r="Y27" s="34">
        <v>16</v>
      </c>
      <c r="Z27" s="34">
        <v>17</v>
      </c>
      <c r="AA27" s="34">
        <v>18</v>
      </c>
      <c r="AB27" s="34">
        <v>19</v>
      </c>
      <c r="AC27" s="34">
        <v>20</v>
      </c>
      <c r="AD27" s="34">
        <v>21</v>
      </c>
      <c r="AE27" s="34">
        <v>22</v>
      </c>
      <c r="AF27" s="13"/>
      <c r="AG27" s="34">
        <v>20</v>
      </c>
      <c r="AH27" s="34">
        <v>21</v>
      </c>
      <c r="AI27" s="34">
        <v>22</v>
      </c>
      <c r="AJ27" s="34">
        <v>23</v>
      </c>
      <c r="AK27" s="34">
        <v>24</v>
      </c>
      <c r="AL27" s="34">
        <v>25</v>
      </c>
      <c r="AM27" s="34">
        <v>26</v>
      </c>
    </row>
    <row r="28" spans="2:39" ht="15" customHeight="1">
      <c r="B28" s="48"/>
      <c r="C28" s="14" t="s">
        <v>77</v>
      </c>
      <c r="D28" s="14"/>
      <c r="E28" s="48">
        <v>46134</v>
      </c>
      <c r="F28" s="14" t="s">
        <v>13</v>
      </c>
      <c r="I28" s="42">
        <v>28</v>
      </c>
      <c r="J28" s="42">
        <v>29</v>
      </c>
      <c r="K28" s="42">
        <v>30</v>
      </c>
      <c r="L28" s="42">
        <v>31</v>
      </c>
      <c r="M28" s="34" t="str">
        <v/>
      </c>
      <c r="N28" s="34" t="str">
        <v/>
      </c>
      <c r="O28" s="34" t="str">
        <v/>
      </c>
      <c r="Q28" s="34">
        <v>25</v>
      </c>
      <c r="R28" s="34">
        <v>26</v>
      </c>
      <c r="S28" s="34">
        <v>27</v>
      </c>
      <c r="T28" s="34">
        <v>28</v>
      </c>
      <c r="U28" s="34">
        <v>29</v>
      </c>
      <c r="V28" s="34">
        <v>30</v>
      </c>
      <c r="W28" s="34" t="str">
        <v/>
      </c>
      <c r="X28" s="13"/>
      <c r="Y28" s="34">
        <v>23</v>
      </c>
      <c r="Z28" s="34">
        <v>24</v>
      </c>
      <c r="AA28" s="34">
        <v>25</v>
      </c>
      <c r="AB28" s="34">
        <v>26</v>
      </c>
      <c r="AC28" s="34">
        <v>27</v>
      </c>
      <c r="AD28" s="47">
        <v>28</v>
      </c>
      <c r="AE28" s="34">
        <v>29</v>
      </c>
      <c r="AF28" s="13"/>
      <c r="AG28" s="34">
        <v>27</v>
      </c>
      <c r="AH28" s="34">
        <v>28</v>
      </c>
      <c r="AI28" s="34">
        <v>29</v>
      </c>
      <c r="AJ28" s="34">
        <v>30</v>
      </c>
      <c r="AK28" s="34" t="str">
        <v/>
      </c>
      <c r="AL28" s="34" t="str">
        <v/>
      </c>
      <c r="AM28" s="34" t="str">
        <v/>
      </c>
    </row>
    <row r="29" spans="2:39" ht="15" customHeight="1">
      <c r="B29" s="50">
        <v>45230</v>
      </c>
      <c r="C29" s="49" t="s">
        <v>9</v>
      </c>
      <c r="D29" s="14"/>
      <c r="E29" s="48">
        <v>46148</v>
      </c>
      <c r="F29" s="14" t="s">
        <v>34</v>
      </c>
      <c r="I29" s="34" t="str">
        <v/>
      </c>
      <c r="J29" s="34" t="str">
        <v/>
      </c>
      <c r="K29" s="34" t="str">
        <v/>
      </c>
      <c r="L29" s="34" t="str">
        <v/>
      </c>
      <c r="M29" s="34" t="str">
        <v/>
      </c>
      <c r="N29" s="34" t="str">
        <v/>
      </c>
      <c r="O29" s="34" t="str">
        <v/>
      </c>
      <c r="Q29" s="34" t="str">
        <v/>
      </c>
      <c r="R29" s="34" t="str">
        <v/>
      </c>
      <c r="S29" s="34" t="str">
        <v/>
      </c>
      <c r="T29" s="34" t="str">
        <v/>
      </c>
      <c r="U29" s="34" t="str">
        <v/>
      </c>
      <c r="V29" s="34" t="str">
        <v/>
      </c>
      <c r="W29" s="34" t="str">
        <v/>
      </c>
      <c r="X29" s="13"/>
      <c r="Y29" s="34">
        <v>30</v>
      </c>
      <c r="Z29" s="42">
        <v>31</v>
      </c>
      <c r="AA29" s="34" t="str">
        <v/>
      </c>
      <c r="AB29" s="34" t="str">
        <v/>
      </c>
      <c r="AC29" s="34" t="str">
        <v/>
      </c>
      <c r="AD29" s="34" t="str">
        <v/>
      </c>
      <c r="AE29" s="34" t="str">
        <v/>
      </c>
      <c r="AF29" s="13"/>
      <c r="AG29" s="34" t="str">
        <v/>
      </c>
      <c r="AH29" s="34" t="str">
        <v/>
      </c>
      <c r="AI29" s="34" t="str">
        <v/>
      </c>
      <c r="AJ29" s="34" t="str">
        <v/>
      </c>
      <c r="AK29" s="34" t="str">
        <v/>
      </c>
      <c r="AL29" s="34" t="str">
        <v/>
      </c>
      <c r="AM29" s="34" t="str">
        <v/>
      </c>
    </row>
    <row r="30" spans="2:39" ht="15" customHeight="1">
      <c r="B30" s="48">
        <v>46330</v>
      </c>
      <c r="C30" s="14" t="s">
        <v>63</v>
      </c>
      <c r="D30" s="14"/>
      <c r="E30" s="48">
        <v>46149</v>
      </c>
      <c r="F30" s="14" t="s">
        <v>84</v>
      </c>
      <c r="G30" s="11"/>
      <c r="R30" s="43"/>
    </row>
    <row r="31" spans="2:39" ht="15" customHeight="1">
      <c r="B31" s="48">
        <v>46335</v>
      </c>
      <c r="C31" s="14" t="s">
        <v>54</v>
      </c>
      <c r="D31" s="14"/>
      <c r="E31" s="48">
        <v>46155</v>
      </c>
      <c r="F31" s="14" t="s">
        <v>61</v>
      </c>
      <c r="I31" s="58">
        <f>DATE(YEAR(AG22+35),MONTH(AG22+35),1)</f>
        <v>46569</v>
      </c>
      <c r="J31" s="58"/>
      <c r="K31" s="58"/>
      <c r="L31" s="58"/>
      <c r="M31" s="58"/>
      <c r="N31" s="58"/>
      <c r="O31" s="58"/>
      <c r="Q31" s="58">
        <f>DATE(YEAR(I31+35),MONTH(I31+35),1)</f>
        <v>46600</v>
      </c>
      <c r="R31" s="58"/>
      <c r="S31" s="58"/>
      <c r="T31" s="58"/>
      <c r="U31" s="58"/>
      <c r="V31" s="58"/>
      <c r="W31" s="58"/>
    </row>
    <row r="32" spans="2:39" ht="15" customHeight="1">
      <c r="B32" s="48">
        <v>46337</v>
      </c>
      <c r="C32" s="14" t="s">
        <v>12</v>
      </c>
      <c r="D32" s="14"/>
      <c r="E32" s="48">
        <v>46156</v>
      </c>
      <c r="F32" s="14" t="s">
        <v>87</v>
      </c>
      <c r="I32" s="24" t="str">
        <f>IF(startday=1,INDEX(weekDayNames,1),INDEX(weekDayNames,2))</f>
        <v>Su</v>
      </c>
      <c r="J32" s="24" t="str">
        <f>IF(startday=1,INDEX(weekDayNames,2),INDEX(weekDayNames,3))</f>
        <v>M</v>
      </c>
      <c r="K32" s="24" t="str">
        <f>IF(startday=1,INDEX(weekDayNames,3),INDEX(weekDayNames,4))</f>
        <v>Tu</v>
      </c>
      <c r="L32" s="24" t="str">
        <f>IF(startday=1,INDEX(weekDayNames,4),INDEX(weekDayNames,5))</f>
        <v>W</v>
      </c>
      <c r="M32" s="24" t="str">
        <f>IF(startday=1,INDEX(weekDayNames,5),INDEX(weekDayNames,6))</f>
        <v>Th</v>
      </c>
      <c r="N32" s="24" t="str">
        <f>IF(startday=1,INDEX(weekDayNames,6),INDEX(weekDayNames,7))</f>
        <v>F</v>
      </c>
      <c r="O32" s="24" t="str">
        <f>IF(startday=1,INDEX(weekDayNames,7),INDEX(weekDayNames,1))</f>
        <v>Sa</v>
      </c>
      <c r="Q32" s="24" t="str">
        <f>IF(startday=1,INDEX(weekDayNames,1),INDEX(weekDayNames,2))</f>
        <v>Su</v>
      </c>
      <c r="R32" s="24" t="str">
        <f>IF(startday=1,INDEX(weekDayNames,2),INDEX(weekDayNames,3))</f>
        <v>M</v>
      </c>
      <c r="S32" s="24" t="str">
        <f>IF(startday=1,INDEX(weekDayNames,3),INDEX(weekDayNames,4))</f>
        <v>Tu</v>
      </c>
      <c r="T32" s="24" t="str">
        <f>IF(startday=1,INDEX(weekDayNames,4),INDEX(weekDayNames,5))</f>
        <v>W</v>
      </c>
      <c r="U32" s="24" t="str">
        <f>IF(startday=1,INDEX(weekDayNames,5),INDEX(weekDayNames,6))</f>
        <v>Th</v>
      </c>
      <c r="V32" s="24" t="str">
        <f>IF(startday=1,INDEX(weekDayNames,6),INDEX(weekDayNames,7))</f>
        <v>F</v>
      </c>
      <c r="W32" s="24" t="str">
        <f>IF(startday=1,INDEX(weekDayNames,7),INDEX(weekDayNames,1))</f>
        <v>Sa</v>
      </c>
      <c r="X32" s="6"/>
    </row>
    <row r="33" spans="2:33" ht="15" customHeight="1">
      <c r="B33" s="48">
        <v>46338</v>
      </c>
      <c r="C33" s="14" t="s">
        <v>13</v>
      </c>
      <c r="D33" s="14"/>
      <c r="E33" s="48">
        <v>46160</v>
      </c>
      <c r="F33" s="14" t="s">
        <v>52</v>
      </c>
      <c r="G33" s="10"/>
      <c r="I33" s="34" t="str">
        <f t="array" ref="I33:O38">IF(MONTH(I31)&lt;&gt;MONTH(I31-WEEKDAY(I31,startday)+(WeekNo-1)*7+WeekDay),"",DAY(I31-WEEKDAY(I31,startday)+(WeekNo-1)*7+WeekDay))</f>
        <v/>
      </c>
      <c r="J33" s="34" t="str">
        <v/>
      </c>
      <c r="K33" s="34" t="str">
        <v/>
      </c>
      <c r="L33" s="34" t="str">
        <v/>
      </c>
      <c r="M33" s="34">
        <v>1</v>
      </c>
      <c r="N33" s="34">
        <v>2</v>
      </c>
      <c r="O33" s="34">
        <v>3</v>
      </c>
      <c r="Q33" s="34">
        <f t="array" ref="Q33:W38">IF(MONTH(Q31)&lt;&gt;MONTH(Q31-WEEKDAY(Q31,startday)+(WeekNo-1)*7+WeekDay),"",DAY(Q31-WEEKDAY(Q31,startday)+(WeekNo-1)*7+WeekDay))</f>
        <v>1</v>
      </c>
      <c r="R33" s="34">
        <v>2</v>
      </c>
      <c r="S33" s="34">
        <v>3</v>
      </c>
      <c r="T33" s="34">
        <v>4</v>
      </c>
      <c r="U33" s="34">
        <v>5</v>
      </c>
      <c r="V33" s="34">
        <v>6</v>
      </c>
      <c r="W33" s="34">
        <v>7</v>
      </c>
      <c r="X33" s="13"/>
    </row>
    <row r="34" spans="2:33" ht="15" customHeight="1">
      <c r="B34" s="48">
        <v>46339</v>
      </c>
      <c r="C34" s="14" t="s">
        <v>85</v>
      </c>
      <c r="D34" s="14"/>
      <c r="E34" s="48">
        <v>46168</v>
      </c>
      <c r="F34" s="14" t="s">
        <v>28</v>
      </c>
      <c r="I34" s="34">
        <v>4</v>
      </c>
      <c r="J34" s="34">
        <v>5</v>
      </c>
      <c r="K34" s="34">
        <v>6</v>
      </c>
      <c r="L34" s="34">
        <v>7</v>
      </c>
      <c r="M34" s="34">
        <v>8</v>
      </c>
      <c r="N34" s="34">
        <v>9</v>
      </c>
      <c r="O34" s="34">
        <v>10</v>
      </c>
      <c r="Q34" s="34">
        <v>8</v>
      </c>
      <c r="R34" s="34">
        <v>9</v>
      </c>
      <c r="S34" s="34">
        <v>10</v>
      </c>
      <c r="T34" s="34">
        <v>11</v>
      </c>
      <c r="U34" s="34">
        <v>12</v>
      </c>
      <c r="V34" s="34">
        <v>13</v>
      </c>
      <c r="W34" s="34">
        <v>14</v>
      </c>
      <c r="X34" s="13"/>
    </row>
    <row r="35" spans="2:33" ht="15" customHeight="1">
      <c r="B35" s="48" t="s">
        <v>67</v>
      </c>
      <c r="C35" s="14" t="s">
        <v>42</v>
      </c>
      <c r="D35" s="14"/>
      <c r="E35" s="48">
        <v>46170</v>
      </c>
      <c r="F35" s="14" t="s">
        <v>33</v>
      </c>
      <c r="I35" s="34">
        <v>11</v>
      </c>
      <c r="J35" s="34">
        <v>12</v>
      </c>
      <c r="K35" s="34">
        <v>13</v>
      </c>
      <c r="L35" s="34">
        <v>14</v>
      </c>
      <c r="M35" s="34">
        <v>15</v>
      </c>
      <c r="N35" s="34">
        <v>16</v>
      </c>
      <c r="O35" s="34">
        <v>17</v>
      </c>
      <c r="Q35" s="34">
        <v>15</v>
      </c>
      <c r="R35" s="34">
        <v>16</v>
      </c>
      <c r="S35" s="34">
        <v>17</v>
      </c>
      <c r="T35" s="34">
        <v>18</v>
      </c>
      <c r="U35" s="34">
        <v>19</v>
      </c>
      <c r="V35" s="34">
        <v>20</v>
      </c>
      <c r="W35" s="34">
        <v>21</v>
      </c>
      <c r="X35" s="13"/>
    </row>
    <row r="36" spans="2:33" ht="15" customHeight="1">
      <c r="B36" s="48">
        <v>46367</v>
      </c>
      <c r="C36" s="14" t="s">
        <v>0</v>
      </c>
      <c r="D36" s="14"/>
      <c r="E36" s="48">
        <v>46173</v>
      </c>
      <c r="F36" s="14" t="s">
        <v>31</v>
      </c>
      <c r="I36" s="34">
        <v>18</v>
      </c>
      <c r="J36" s="34">
        <v>19</v>
      </c>
      <c r="K36" s="34">
        <v>20</v>
      </c>
      <c r="L36" s="34">
        <v>21</v>
      </c>
      <c r="M36" s="34">
        <v>22</v>
      </c>
      <c r="N36" s="34">
        <v>23</v>
      </c>
      <c r="O36" s="34">
        <v>24</v>
      </c>
      <c r="Q36" s="34">
        <v>22</v>
      </c>
      <c r="R36" s="34">
        <v>23</v>
      </c>
      <c r="S36" s="34">
        <v>24</v>
      </c>
      <c r="T36" s="34">
        <v>25</v>
      </c>
      <c r="U36" s="34">
        <v>26</v>
      </c>
      <c r="V36" s="34">
        <v>27</v>
      </c>
      <c r="W36" s="34">
        <v>28</v>
      </c>
      <c r="X36" s="13"/>
    </row>
    <row r="37" spans="2:33" ht="15" customHeight="1">
      <c r="B37" s="48"/>
      <c r="C37" s="14" t="s">
        <v>10</v>
      </c>
      <c r="D37" s="14"/>
      <c r="E37" s="48">
        <v>46174</v>
      </c>
      <c r="F37" s="14" t="s">
        <v>62</v>
      </c>
      <c r="I37" s="34">
        <v>25</v>
      </c>
      <c r="J37" s="34">
        <v>26</v>
      </c>
      <c r="K37" s="34">
        <v>27</v>
      </c>
      <c r="L37" s="34">
        <v>28</v>
      </c>
      <c r="M37" s="34">
        <v>29</v>
      </c>
      <c r="N37" s="34">
        <v>30</v>
      </c>
      <c r="O37" s="34">
        <v>31</v>
      </c>
      <c r="Q37" s="34">
        <v>29</v>
      </c>
      <c r="R37" s="34">
        <v>30</v>
      </c>
      <c r="S37" s="34">
        <v>31</v>
      </c>
      <c r="T37" s="34" t="str">
        <v/>
      </c>
      <c r="U37" s="34" t="str">
        <v/>
      </c>
      <c r="V37" s="34" t="str">
        <v/>
      </c>
      <c r="W37" s="34" t="str">
        <v/>
      </c>
      <c r="X37" s="13"/>
    </row>
    <row r="38" spans="2:33" ht="15" customHeight="1">
      <c r="B38" s="48"/>
      <c r="C38" s="14" t="s">
        <v>87</v>
      </c>
      <c r="D38" s="14"/>
      <c r="E38" s="48" t="s">
        <v>73</v>
      </c>
      <c r="F38" s="14" t="s">
        <v>58</v>
      </c>
      <c r="G38" s="10"/>
      <c r="I38" s="34" t="str">
        <v/>
      </c>
      <c r="J38" s="34" t="str">
        <v/>
      </c>
      <c r="K38" s="34" t="str">
        <v/>
      </c>
      <c r="L38" s="34" t="str">
        <v/>
      </c>
      <c r="M38" s="34" t="str">
        <v/>
      </c>
      <c r="N38" s="34" t="str">
        <v/>
      </c>
      <c r="O38" s="34" t="str">
        <v/>
      </c>
      <c r="Q38" s="34" t="str">
        <v/>
      </c>
      <c r="R38" s="34" t="str">
        <v/>
      </c>
      <c r="S38" s="34" t="str">
        <v/>
      </c>
      <c r="T38" s="34" t="str">
        <v/>
      </c>
      <c r="U38" s="34" t="str">
        <v/>
      </c>
      <c r="V38" s="34" t="str">
        <v/>
      </c>
      <c r="W38" s="34" t="str">
        <v/>
      </c>
      <c r="X38" s="13"/>
    </row>
    <row r="39" spans="2:33" ht="15" customHeight="1">
      <c r="B39" s="48">
        <v>46374</v>
      </c>
      <c r="C39" s="14" t="s">
        <v>56</v>
      </c>
      <c r="D39" s="14"/>
      <c r="E39" s="48">
        <v>46176</v>
      </c>
      <c r="F39" s="14" t="s">
        <v>32</v>
      </c>
      <c r="X39" s="13"/>
    </row>
    <row r="40" spans="2:33" ht="15" customHeight="1" thickBot="1">
      <c r="B40" s="48"/>
      <c r="C40" s="14" t="s">
        <v>35</v>
      </c>
      <c r="D40" s="14"/>
      <c r="E40" s="48">
        <v>46177</v>
      </c>
      <c r="F40" s="14" t="s">
        <v>46</v>
      </c>
      <c r="I40" s="12"/>
      <c r="J40" s="39" t="s">
        <v>6</v>
      </c>
      <c r="K40" s="6"/>
      <c r="L40" s="37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</row>
    <row r="41" spans="2:33" ht="15" customHeight="1">
      <c r="B41" s="48" t="s">
        <v>68</v>
      </c>
      <c r="C41" s="14" t="s">
        <v>72</v>
      </c>
      <c r="D41" s="14"/>
      <c r="E41" s="48"/>
      <c r="F41" s="14" t="s">
        <v>47</v>
      </c>
      <c r="I41" s="12"/>
      <c r="J41" s="6" t="s">
        <v>20</v>
      </c>
      <c r="K41" s="6" t="s">
        <v>21</v>
      </c>
      <c r="L41" s="6"/>
      <c r="M41" s="6"/>
      <c r="N41" s="6"/>
      <c r="O41" s="6"/>
      <c r="P41" s="6"/>
      <c r="Q41" s="40"/>
      <c r="R41" s="6" t="s">
        <v>7</v>
      </c>
      <c r="S41" s="6"/>
      <c r="T41" s="6"/>
      <c r="U41" s="6"/>
      <c r="V41" s="6"/>
      <c r="W41" s="6"/>
      <c r="X41" s="6"/>
      <c r="Y41" s="6"/>
      <c r="Z41" s="53"/>
      <c r="AA41" s="6" t="s">
        <v>25</v>
      </c>
      <c r="AB41" s="6"/>
      <c r="AC41" s="6"/>
      <c r="AD41" s="6"/>
      <c r="AE41" s="6"/>
      <c r="AF41" s="6"/>
      <c r="AG41" s="6"/>
    </row>
    <row r="42" spans="2:33" ht="15" customHeight="1">
      <c r="B42" s="48">
        <v>46026</v>
      </c>
      <c r="C42" s="14" t="s">
        <v>11</v>
      </c>
      <c r="D42" s="14"/>
      <c r="E42" s="48"/>
      <c r="F42" s="14" t="s">
        <v>48</v>
      </c>
      <c r="J42" s="6" t="s">
        <v>39</v>
      </c>
      <c r="K42" s="6" t="s">
        <v>22</v>
      </c>
      <c r="L42" s="6"/>
      <c r="M42" s="6"/>
      <c r="N42" s="6"/>
      <c r="O42" s="6"/>
      <c r="P42" s="6"/>
      <c r="Q42" s="56"/>
      <c r="R42" s="6" t="s">
        <v>24</v>
      </c>
      <c r="S42" s="6"/>
      <c r="T42" s="6"/>
      <c r="U42" s="6"/>
      <c r="V42" s="6"/>
      <c r="W42" s="6"/>
      <c r="X42" s="6"/>
      <c r="Y42" s="6"/>
      <c r="Z42" s="41"/>
      <c r="AA42" s="6" t="s">
        <v>38</v>
      </c>
      <c r="AB42" s="6"/>
      <c r="AC42" s="6"/>
      <c r="AD42" s="6"/>
      <c r="AE42" s="6"/>
      <c r="AF42" s="6"/>
      <c r="AG42" s="6"/>
    </row>
    <row r="43" spans="2:33" ht="15" customHeight="1">
      <c r="B43" s="48" t="s">
        <v>74</v>
      </c>
      <c r="C43" s="14" t="s">
        <v>58</v>
      </c>
      <c r="D43" s="14"/>
      <c r="E43" s="48"/>
      <c r="F43" s="14" t="s">
        <v>29</v>
      </c>
      <c r="J43" s="6" t="s">
        <v>40</v>
      </c>
      <c r="K43" s="6" t="s">
        <v>23</v>
      </c>
      <c r="L43" s="6"/>
      <c r="M43" s="6"/>
      <c r="N43" s="6"/>
      <c r="O43" s="6"/>
      <c r="P43" s="6"/>
      <c r="Q43" s="57"/>
      <c r="R43" s="6"/>
      <c r="S43" s="6"/>
      <c r="T43" s="6"/>
      <c r="U43" s="6"/>
      <c r="V43" s="6"/>
      <c r="W43" s="6"/>
      <c r="X43" s="6"/>
      <c r="Y43" s="6"/>
      <c r="Z43" s="45"/>
      <c r="AA43" s="6" t="s">
        <v>26</v>
      </c>
      <c r="AB43" s="6"/>
      <c r="AC43" s="6"/>
      <c r="AD43" s="6"/>
      <c r="AE43" s="6"/>
      <c r="AF43" s="6"/>
      <c r="AG43" s="6"/>
    </row>
    <row r="44" spans="2:33" ht="15" customHeight="1">
      <c r="B44" s="48">
        <v>46037</v>
      </c>
      <c r="C44" s="14" t="s">
        <v>18</v>
      </c>
      <c r="D44" s="14"/>
      <c r="E44" s="48">
        <v>46179</v>
      </c>
      <c r="F44" s="14" t="s">
        <v>49</v>
      </c>
      <c r="I44" s="12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2:33" ht="15" customHeight="1">
      <c r="B45" s="48">
        <v>46040</v>
      </c>
      <c r="C45" s="48" t="s">
        <v>81</v>
      </c>
      <c r="D45" s="14"/>
      <c r="G45" s="29"/>
    </row>
    <row r="46" spans="2:33" ht="15" customHeight="1">
      <c r="B46" s="48">
        <v>46042</v>
      </c>
      <c r="C46" s="48" t="s">
        <v>63</v>
      </c>
      <c r="D46" s="14"/>
    </row>
    <row r="47" spans="2:33" ht="15" customHeight="1">
      <c r="D47" s="14"/>
      <c r="I47" s="12"/>
      <c r="J47" s="13"/>
      <c r="K47" s="13"/>
      <c r="L47" s="12"/>
      <c r="M47" s="31"/>
    </row>
    <row r="48" spans="2:33" ht="15" customHeight="1">
      <c r="B48" s="37"/>
      <c r="C48" s="37"/>
      <c r="D48" s="6"/>
      <c r="E48" s="48"/>
      <c r="F48" s="14"/>
      <c r="I48" s="12"/>
    </row>
    <row r="49" spans="2:8" ht="19" customHeight="1">
      <c r="B49" s="37"/>
      <c r="C49" s="6"/>
      <c r="D49" s="6"/>
      <c r="G49" s="30"/>
    </row>
    <row r="50" spans="2:8" ht="19" customHeight="1">
      <c r="B50" s="37"/>
      <c r="C50" s="6"/>
      <c r="D50" s="6"/>
      <c r="G50" s="13"/>
      <c r="H50" s="46"/>
    </row>
    <row r="51" spans="2:8" ht="19" customHeight="1">
      <c r="B51" s="37"/>
      <c r="C51" s="6"/>
      <c r="D51" s="6"/>
      <c r="H51" s="46"/>
    </row>
    <row r="52" spans="2:8" ht="19" customHeight="1">
      <c r="B52" s="37"/>
      <c r="C52" s="37"/>
      <c r="D52" s="6"/>
    </row>
    <row r="53" spans="2:8" ht="19" customHeight="1">
      <c r="B53" s="37"/>
      <c r="C53" s="37"/>
      <c r="D53" s="6"/>
    </row>
    <row r="54" spans="2:8" ht="19" customHeight="1">
      <c r="B54" s="37"/>
      <c r="C54" s="6"/>
      <c r="D54" s="6"/>
      <c r="E54" s="37"/>
      <c r="F54" s="37"/>
    </row>
    <row r="55" spans="2:8" ht="19" customHeight="1">
      <c r="B55" s="37"/>
      <c r="C55" s="6"/>
      <c r="D55" s="6"/>
      <c r="E55" s="37"/>
      <c r="F55" s="37"/>
    </row>
    <row r="56" spans="2:8" ht="19" customHeight="1">
      <c r="B56" s="37"/>
      <c r="C56" s="37"/>
      <c r="D56" s="6"/>
      <c r="E56" s="37"/>
      <c r="F56" s="37"/>
    </row>
    <row r="57" spans="2:8" ht="19" customHeight="1">
      <c r="B57" s="37"/>
      <c r="C57" s="6"/>
      <c r="D57" s="6"/>
      <c r="E57" s="37"/>
      <c r="F57" s="6"/>
    </row>
    <row r="58" spans="2:8" ht="19" customHeight="1">
      <c r="B58" s="37"/>
      <c r="C58" s="6"/>
      <c r="D58" s="6"/>
      <c r="E58" s="37"/>
      <c r="F58" s="6"/>
    </row>
    <row r="59" spans="2:8" ht="19" customHeight="1">
      <c r="B59" s="37"/>
      <c r="C59" s="37"/>
      <c r="D59" s="6"/>
      <c r="E59" s="37"/>
      <c r="F59" s="6"/>
    </row>
    <row r="60" spans="2:8" ht="19" customHeight="1">
      <c r="B60" s="37"/>
      <c r="C60" s="6"/>
      <c r="D60" s="6"/>
      <c r="E60" s="37"/>
      <c r="F60" s="6"/>
    </row>
    <row r="61" spans="2:8" ht="19" customHeight="1">
      <c r="B61" s="37"/>
      <c r="C61" s="6"/>
      <c r="D61" s="6"/>
      <c r="E61" s="37"/>
      <c r="F61" s="6"/>
    </row>
    <row r="62" spans="2:8" ht="19" customHeight="1">
      <c r="B62" s="37"/>
      <c r="C62" s="6"/>
      <c r="D62" s="6"/>
      <c r="E62" s="37"/>
      <c r="F62" s="38"/>
    </row>
    <row r="63" spans="2:8" ht="19" customHeight="1">
      <c r="B63" s="37"/>
      <c r="C63" s="6"/>
      <c r="D63" s="6"/>
      <c r="E63" s="37"/>
      <c r="F63" s="6"/>
    </row>
    <row r="64" spans="2:8" ht="19" customHeight="1">
      <c r="B64" s="37"/>
      <c r="C64" s="6"/>
      <c r="D64" s="6"/>
      <c r="E64" s="37"/>
      <c r="F64" s="6"/>
    </row>
    <row r="65" spans="2:6" ht="19" customHeight="1">
      <c r="B65" s="37"/>
      <c r="C65" s="6"/>
      <c r="D65" s="6"/>
      <c r="E65" s="37"/>
      <c r="F65" s="6"/>
    </row>
    <row r="66" spans="2:6" ht="19" customHeight="1">
      <c r="B66" s="37"/>
      <c r="C66" s="6"/>
      <c r="D66" s="6"/>
      <c r="E66" s="37"/>
      <c r="F66" s="6"/>
    </row>
    <row r="67" spans="2:6" ht="19" customHeight="1">
      <c r="B67" s="37"/>
      <c r="C67" s="6"/>
      <c r="D67" s="6"/>
      <c r="E67" s="37"/>
      <c r="F67" s="6"/>
    </row>
    <row r="68" spans="2:6" ht="19" customHeight="1">
      <c r="B68" s="37"/>
      <c r="C68" s="6"/>
      <c r="D68" s="6"/>
      <c r="E68" s="37"/>
      <c r="F68" s="6"/>
    </row>
    <row r="69" spans="2:6" ht="19" customHeight="1">
      <c r="B69" s="37"/>
      <c r="C69" s="6"/>
      <c r="D69" s="6"/>
      <c r="E69" s="37"/>
      <c r="F69" s="6"/>
    </row>
    <row r="70" spans="2:6" ht="19" customHeight="1">
      <c r="B70" s="37"/>
      <c r="C70" s="6"/>
      <c r="D70" s="6"/>
      <c r="E70" s="37"/>
      <c r="F70" s="6"/>
    </row>
    <row r="71" spans="2:6" ht="19" customHeight="1">
      <c r="B71" s="37"/>
      <c r="C71" s="6"/>
      <c r="D71" s="6"/>
      <c r="E71" s="37"/>
      <c r="F71" s="6"/>
    </row>
    <row r="72" spans="2:6" ht="19" customHeight="1">
      <c r="B72" s="37"/>
      <c r="C72" s="6"/>
      <c r="D72" s="6"/>
      <c r="E72" s="37"/>
      <c r="F72" s="6"/>
    </row>
    <row r="73" spans="2:6" ht="19" customHeight="1">
      <c r="B73" s="37"/>
      <c r="C73" s="6"/>
      <c r="D73" s="6"/>
      <c r="E73" s="37"/>
      <c r="F73" s="6"/>
    </row>
    <row r="74" spans="2:6" ht="19" customHeight="1">
      <c r="B74" s="37"/>
      <c r="C74" s="6"/>
      <c r="D74" s="6"/>
      <c r="E74" s="37"/>
      <c r="F74" s="6"/>
    </row>
    <row r="75" spans="2:6" ht="19" customHeight="1">
      <c r="B75" s="37"/>
      <c r="C75" s="6"/>
      <c r="D75" s="6"/>
      <c r="E75" s="37"/>
      <c r="F75" s="6"/>
    </row>
    <row r="76" spans="2:6" ht="19" customHeight="1">
      <c r="B76" s="37"/>
      <c r="C76" s="6"/>
      <c r="D76" s="6"/>
      <c r="E76" s="37"/>
      <c r="F76" s="6"/>
    </row>
    <row r="77" spans="2:6" ht="19" customHeight="1">
      <c r="B77" s="37"/>
      <c r="C77" s="6"/>
      <c r="D77" s="6"/>
      <c r="E77" s="37"/>
      <c r="F77" s="6"/>
    </row>
    <row r="78" spans="2:6" ht="19" customHeight="1">
      <c r="D78" s="6"/>
      <c r="E78" s="37"/>
      <c r="F78" s="6"/>
    </row>
    <row r="79" spans="2:6" ht="19" customHeight="1">
      <c r="D79" s="6"/>
      <c r="E79" s="37"/>
      <c r="F79" s="6"/>
    </row>
  </sheetData>
  <mergeCells count="17">
    <mergeCell ref="C6:F7"/>
    <mergeCell ref="C3:F5"/>
    <mergeCell ref="I4:O4"/>
    <mergeCell ref="Q4:W4"/>
    <mergeCell ref="Y4:AE4"/>
    <mergeCell ref="AG4:AM4"/>
    <mergeCell ref="Y13:AE13"/>
    <mergeCell ref="AG13:AM13"/>
    <mergeCell ref="I22:O22"/>
    <mergeCell ref="Q22:W22"/>
    <mergeCell ref="Y22:AE22"/>
    <mergeCell ref="AG22:AM22"/>
    <mergeCell ref="I31:O31"/>
    <mergeCell ref="Q31:W31"/>
    <mergeCell ref="C8:F8"/>
    <mergeCell ref="I13:O13"/>
    <mergeCell ref="Q13:W13"/>
  </mergeCells>
  <phoneticPr fontId="42" type="noConversion"/>
  <hyperlinks>
    <hyperlink ref="AR4" r:id="rId1" xr:uid="{00000000-0004-0000-0000-000000000000}"/>
  </hyperlinks>
  <pageMargins left="0.7" right="0.7" top="0.75" bottom="0.75" header="0.3" footer="0.3"/>
  <pageSetup scale="59" orientation="landscape" horizontalDpi="4294967292" verticalDpi="4294967292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3"/>
  <sheetData/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School Calendar</vt:lpstr>
      <vt:lpstr>Sheet1</vt:lpstr>
      <vt:lpstr>'School Calendar'!month</vt:lpstr>
      <vt:lpstr>'School Calendar'!Print_Area</vt:lpstr>
      <vt:lpstr>'School Calendar'!startday</vt:lpstr>
      <vt:lpstr>'School Calendar'!year</vt:lpstr>
    </vt:vector>
  </TitlesOfParts>
  <Company>Vertex42 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Academic Year Calendar</dc:title>
  <dc:creator>Vertex42 LLC</dc:creator>
  <cp:lastModifiedBy>Elizabeth Ratze</cp:lastModifiedBy>
  <cp:lastPrinted>2026-04-21T06:57:26Z</cp:lastPrinted>
  <dcterms:created xsi:type="dcterms:W3CDTF">2004-08-16T18:44:14Z</dcterms:created>
  <dcterms:modified xsi:type="dcterms:W3CDTF">2026-07-08T22:14:05Z</dcterms:modified>
</cp:coreProperties>
</file>